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 anno" sheetId="1" r:id="rId4"/>
    <sheet state="visible" name="II anno" sheetId="2" r:id="rId5"/>
    <sheet state="visible" name="III anno" sheetId="3" r:id="rId6"/>
  </sheets>
  <definedNames/>
  <calcPr/>
  <extLst>
    <ext uri="GoogleSheetsCustomDataVersion2">
      <go:sheetsCustomData xmlns:go="http://customooxmlschemas.google.com/" r:id="rId7" roundtripDataChecksum="YYuyfYfZcX3V/MmgcS1nJxieXiosWcky/C/eqQzIvlM="/>
    </ext>
  </extLst>
</workbook>
</file>

<file path=xl/sharedStrings.xml><?xml version="1.0" encoding="utf-8"?>
<sst xmlns="http://schemas.openxmlformats.org/spreadsheetml/2006/main" count="867" uniqueCount="418">
  <si>
    <t>CdS in Tecniche di Laboratorio Biomedico</t>
  </si>
  <si>
    <t>ore docente (calcolate sul numero di gruppi)</t>
  </si>
  <si>
    <t>mutuazioni</t>
  </si>
  <si>
    <t>anno</t>
  </si>
  <si>
    <t>semestre</t>
  </si>
  <si>
    <t>Codice insegnamento ESSE 3</t>
  </si>
  <si>
    <t>insegnamento</t>
  </si>
  <si>
    <t>modulo</t>
  </si>
  <si>
    <t>SSD modulo</t>
  </si>
  <si>
    <t>docente</t>
  </si>
  <si>
    <t>GSD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</si>
  <si>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</si>
  <si>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</si>
  <si>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</si>
  <si>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</si>
  <si>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</si>
  <si>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</si>
  <si>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</si>
  <si>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</si>
  <si>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</si>
  <si>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</si>
  <si>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</si>
  <si>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</si>
  <si>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</si>
  <si>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</si>
  <si>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</si>
  <si>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</si>
  <si>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</si>
  <si>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</si>
  <si>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</si>
  <si>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</si>
  <si>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</si>
  <si>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</si>
  <si>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</si>
  <si>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</si>
  <si>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 ANNO - ANNO ACCADEMICO 2025/2026 - Coorte 2025/2026</t>
  </si>
  <si>
    <t>270-56</t>
  </si>
  <si>
    <t>Scienze 
propedeutiche  1 
(Valutazione trentesimi)</t>
  </si>
  <si>
    <t>Fisica Medica</t>
  </si>
  <si>
    <t xml:space="preserve">FIS/07
</t>
  </si>
  <si>
    <t>Andrea Alessandrini</t>
  </si>
  <si>
    <t>PHYS-06/A</t>
  </si>
  <si>
    <t>FIM</t>
  </si>
  <si>
    <t>PA</t>
  </si>
  <si>
    <t>T</t>
  </si>
  <si>
    <t>Scienze
Propedeutiche</t>
  </si>
  <si>
    <t>ID</t>
  </si>
  <si>
    <t>TLB
TRMIR
TFCePC
DIET
OST</t>
  </si>
  <si>
    <t xml:space="preserve">Informatica
</t>
  </si>
  <si>
    <t xml:space="preserve">INF/01 
</t>
  </si>
  <si>
    <t>Marco Martignon</t>
  </si>
  <si>
    <t>DCO
(rinnovo)</t>
  </si>
  <si>
    <t xml:space="preserve">TRMIR
</t>
  </si>
  <si>
    <t>TLB
ID
TFCePC
DIET
OST</t>
  </si>
  <si>
    <t>Basi di informatica medica</t>
  </si>
  <si>
    <t>Grazia Righini</t>
  </si>
  <si>
    <t>DCA</t>
  </si>
  <si>
    <t>270-57</t>
  </si>
  <si>
    <t xml:space="preserve">Scienze
propedeutiche 2
(Valutazione trentesimi) 
</t>
  </si>
  <si>
    <t>Statistica
 Medica</t>
  </si>
  <si>
    <t xml:space="preserve">MED/01
</t>
  </si>
  <si>
    <t>Roberto
D'Amico</t>
  </si>
  <si>
    <t>MEDS-24/A</t>
  </si>
  <si>
    <t>SMECHIMAI</t>
  </si>
  <si>
    <t>PO</t>
  </si>
  <si>
    <t>TFCePC</t>
  </si>
  <si>
    <t>TLB
ID
DIET
TRMIR</t>
  </si>
  <si>
    <t>Sicurezza nei
 Laboratori</t>
  </si>
  <si>
    <t>MED/46</t>
  </si>
  <si>
    <t xml:space="preserve"> Alessandra Marconi</t>
  </si>
  <si>
    <t>MEDS-26/A</t>
  </si>
  <si>
    <t>CHIMOMO</t>
  </si>
  <si>
    <t>Scienze e tecniche di Laboratorio Biomedico</t>
  </si>
  <si>
    <t>Diagnostica in vitro: quadro normativo</t>
  </si>
  <si>
    <t xml:space="preserve">ING-INF/06
</t>
  </si>
  <si>
    <t xml:space="preserve">Sonia Cecoli </t>
  </si>
  <si>
    <t>Scienze interdisciplinari</t>
  </si>
  <si>
    <t>270-30</t>
  </si>
  <si>
    <t xml:space="preserve">Chimica e Biochimica   
(Valutazione trentesimi)     </t>
  </si>
  <si>
    <t>Chimica
generale</t>
  </si>
  <si>
    <t xml:space="preserve">CHIM/03
</t>
  </si>
  <si>
    <t>Andrea Paolella</t>
  </si>
  <si>
    <t>CHEM-03/A</t>
  </si>
  <si>
    <t>CHIMGEO</t>
  </si>
  <si>
    <t>Attività formative affini o integrative</t>
  </si>
  <si>
    <t>Chimica
organica</t>
  </si>
  <si>
    <t xml:space="preserve">CHIM/06
</t>
  </si>
  <si>
    <t>Adele Mucci</t>
  </si>
  <si>
    <t>CHEM-05/A</t>
  </si>
  <si>
    <t>Biochimica</t>
  </si>
  <si>
    <r>
      <rPr>
        <rFont val="Calibri"/>
        <color rgb="FF000000"/>
        <sz val="10.0"/>
      </rPr>
      <t>BIO/10</t>
    </r>
    <r>
      <rPr>
        <rFont val="Calibri"/>
        <color rgb="FF000000"/>
        <sz val="10.0"/>
      </rPr>
      <t xml:space="preserve">
</t>
    </r>
  </si>
  <si>
    <t>Elena Tenedini</t>
  </si>
  <si>
    <t xml:space="preserve">
BIOS-09/A</t>
  </si>
  <si>
    <t>Scienze biomediche</t>
  </si>
  <si>
    <t>Biologia
generale</t>
  </si>
  <si>
    <t xml:space="preserve">BIO/13
</t>
  </si>
  <si>
    <t>Ruggiero Norfo</t>
  </si>
  <si>
    <t>BIOS-10/A</t>
  </si>
  <si>
    <t>BMN</t>
  </si>
  <si>
    <t>RTD</t>
  </si>
  <si>
    <t>270-31</t>
  </si>
  <si>
    <t xml:space="preserve">Biologia, Genetica e Fisiologia 
(Valutazione trentesimi)  </t>
  </si>
  <si>
    <t>Biologia 
cellulare</t>
  </si>
  <si>
    <t>Biologia
molecolare</t>
  </si>
  <si>
    <t xml:space="preserve">BIO/12
</t>
  </si>
  <si>
    <t>BIOS-09/A</t>
  </si>
  <si>
    <t>Meccanismi di base nella trasmissione genetica</t>
  </si>
  <si>
    <t xml:space="preserve"> BMN</t>
  </si>
  <si>
    <t>Fisiologia</t>
  </si>
  <si>
    <t xml:space="preserve">BIO/09
</t>
  </si>
  <si>
    <t>Antonietta Vilella</t>
  </si>
  <si>
    <t>BIOS-06/A</t>
  </si>
  <si>
    <t>TLB
TRMIR</t>
  </si>
  <si>
    <t>270-05</t>
  </si>
  <si>
    <t xml:space="preserve">Anatomia Umana e
Istologia
 (Valutazione trentesimi)          </t>
  </si>
  <si>
    <t>Istologia</t>
  </si>
  <si>
    <t xml:space="preserve">BIO/17
</t>
  </si>
  <si>
    <t>Paola Sena</t>
  </si>
  <si>
    <t>BIOS-13/A</t>
  </si>
  <si>
    <t>RU</t>
  </si>
  <si>
    <t>R</t>
  </si>
  <si>
    <t>Anatomia 
Umana</t>
  </si>
  <si>
    <t xml:space="preserve">BIO/16
</t>
  </si>
  <si>
    <t>Vincenza Rita Lo Vasco</t>
  </si>
  <si>
    <t>BIOS-12/A</t>
  </si>
  <si>
    <t>270-32</t>
  </si>
  <si>
    <t xml:space="preserve">Microbiologia e Virologia
 (Valutazione trentesimi)     </t>
  </si>
  <si>
    <t>Microbiologia</t>
  </si>
  <si>
    <t xml:space="preserve">MED/07
</t>
  </si>
  <si>
    <t>Claudio
Cermelli</t>
  </si>
  <si>
    <t>MEDS-03/A</t>
  </si>
  <si>
    <t>Virologia</t>
  </si>
  <si>
    <t>Introduzione alla Microbiologia
e Virologia</t>
  </si>
  <si>
    <t>Lorena Pozzi</t>
  </si>
  <si>
    <t>270-03</t>
  </si>
  <si>
    <t xml:space="preserve">Inglese
 scientifico 
(Valutazione idoneità)           </t>
  </si>
  <si>
    <t>Inglese</t>
  </si>
  <si>
    <t xml:space="preserve">L-LIN/12
</t>
  </si>
  <si>
    <t xml:space="preserve">Ottavio Secchi </t>
  </si>
  <si>
    <t>DSLC</t>
  </si>
  <si>
    <t>Prova finale lingua straniera</t>
  </si>
  <si>
    <t>TRMIR
TLB
TFCePC
DIET
OST</t>
  </si>
  <si>
    <t>270-33</t>
  </si>
  <si>
    <t xml:space="preserve">Tirocinio 
Biomedico I 
(Valutazione trentesimi)         </t>
  </si>
  <si>
    <t xml:space="preserve">Laboratorio Chimica di Base </t>
  </si>
  <si>
    <t>Elisabetta Palazzo</t>
  </si>
  <si>
    <t>Tirocinio</t>
  </si>
  <si>
    <t>Laboratorio Anatomia Patologica</t>
  </si>
  <si>
    <t>Silvia Malaguti</t>
  </si>
  <si>
    <t>Laboratorio Analisi Chimico Cliniche</t>
  </si>
  <si>
    <t>Loredana Moretti</t>
  </si>
  <si>
    <t>Laboratorio Tossicologia Diagnostica Avanzata</t>
  </si>
  <si>
    <t>Lucia Nota</t>
  </si>
  <si>
    <t>Baggiovara Laboratorio Unificato</t>
  </si>
  <si>
    <t>Maria Rosaria Cucinelli</t>
  </si>
  <si>
    <t>Barbara Restani</t>
  </si>
  <si>
    <t>DCA/Tutor</t>
  </si>
  <si>
    <t>270-07</t>
  </si>
  <si>
    <t xml:space="preserve">Ulteriori Attività 
Formative 1 anno 
(Valutazione idoneità) </t>
  </si>
  <si>
    <t>Tecniche analitiche di medicina di laboratorio</t>
  </si>
  <si>
    <t>Enrico Tagliafico</t>
  </si>
  <si>
    <t>Laboratori professionali dello specifico SSD</t>
  </si>
  <si>
    <t>Primo 
soccorso</t>
  </si>
  <si>
    <t xml:space="preserve">MED/45
</t>
  </si>
  <si>
    <t>Stefano Busani</t>
  </si>
  <si>
    <t xml:space="preserve">
MEDS-23/A</t>
  </si>
  <si>
    <t>Primo
 soccorso</t>
  </si>
  <si>
    <t xml:space="preserve"> Analisi di laboratorio: settori e metodiche</t>
  </si>
  <si>
    <t xml:space="preserve">Barbara Restani
</t>
  </si>
  <si>
    <t>Altre attività quali l'informatica, attività seminariali ecc.</t>
  </si>
  <si>
    <t>Attività seminariali su tecniche laboratoristiche</t>
  </si>
  <si>
    <t>Livio Casarini</t>
  </si>
  <si>
    <t>270-26</t>
  </si>
  <si>
    <t xml:space="preserve">Attività a scelta 
dello studente 
 (Valutazione idoneità)   </t>
  </si>
  <si>
    <t xml:space="preserve"> I test di screening </t>
  </si>
  <si>
    <t xml:space="preserve"> Livio Casarini</t>
  </si>
  <si>
    <t>A scelta dello
studente</t>
  </si>
  <si>
    <t>Organizzazione e funzioni degli organi universitari</t>
  </si>
  <si>
    <t>Claudio Cermelli</t>
  </si>
  <si>
    <t>Attività a scelta 
dello studente 1</t>
  </si>
  <si>
    <t>Lorena 
Pozzi</t>
  </si>
  <si>
    <t>DCA/tutor</t>
  </si>
  <si>
    <t>TAF</t>
  </si>
  <si>
    <t>RUOLI</t>
  </si>
  <si>
    <t>A</t>
  </si>
  <si>
    <t>base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</si>
  <si>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</si>
  <si>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</si>
  <si>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</si>
  <si>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</si>
  <si>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</si>
  <si>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</si>
  <si>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</si>
  <si>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</si>
  <si>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</si>
  <si>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</si>
  <si>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</si>
  <si>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AS</t>
  </si>
  <si>
    <t>ricercatore a tempo indeterminato</t>
  </si>
  <si>
    <t>E</t>
  </si>
  <si>
    <t>prova finale, lingua straniera</t>
  </si>
  <si>
    <t>ricercatore a tempo determinato</t>
  </si>
  <si>
    <t>F</t>
  </si>
  <si>
    <t>laboratori professionali, attività seminariali</t>
  </si>
  <si>
    <t>Tutor</t>
  </si>
  <si>
    <t>tutor/direttore dudattica</t>
  </si>
  <si>
    <t>docente a contratto aziendale</t>
  </si>
  <si>
    <t>DCO</t>
  </si>
  <si>
    <t>docente a contratto oneroso per unimore</t>
  </si>
  <si>
    <t>DCG</t>
  </si>
  <si>
    <t>docente a contratto gratuito per unimore</t>
  </si>
  <si>
    <t>SSD 
modulo</t>
  </si>
  <si>
    <t>ORE
 studente</t>
  </si>
  <si>
    <t>II ANNO - ANNO ACCADEMICO 2025/2026 - Coorte 2024/2025</t>
  </si>
  <si>
    <t>270-40</t>
  </si>
  <si>
    <t>Patologia generale
 e clinica 
(Valutazione trentesimi)</t>
  </si>
  <si>
    <t>Biochimica clinica</t>
  </si>
  <si>
    <t xml:space="preserve">Patologia generale 
</t>
  </si>
  <si>
    <t xml:space="preserve">MED/04
</t>
  </si>
  <si>
    <t>Sara De Biasi</t>
  </si>
  <si>
    <t>MEDS-02/A</t>
  </si>
  <si>
    <t xml:space="preserve">Oncologia </t>
  </si>
  <si>
    <t>Lara Gibellini</t>
  </si>
  <si>
    <t>Patologia clinica</t>
  </si>
  <si>
    <t xml:space="preserve">MED/05
</t>
  </si>
  <si>
    <t>Stefania
Bergamini</t>
  </si>
  <si>
    <t>MEDS-02/B</t>
  </si>
  <si>
    <t>Scienze e tecniche di laboratorio biomedico</t>
  </si>
  <si>
    <t>270-41</t>
  </si>
  <si>
    <t>Immunologia, Immunoematologia, Fisiopatologia Generale ed Endocrina 
(Valutazione trentesimi)</t>
  </si>
  <si>
    <t>Immunologia</t>
  </si>
  <si>
    <t>Milena 
Nasi</t>
  </si>
  <si>
    <t>Immunoematologia</t>
  </si>
  <si>
    <t xml:space="preserve">MED/15
</t>
  </si>
  <si>
    <t>Donatella Venturelli</t>
  </si>
  <si>
    <t>Scienze interdisciplinari Cliniche</t>
  </si>
  <si>
    <t>Fisiopatologia 
generale</t>
  </si>
  <si>
    <t>Anna Iannone</t>
  </si>
  <si>
    <t>Fisiopatologia
 Endocrina</t>
  </si>
  <si>
    <t xml:space="preserve">MED/13
</t>
  </si>
  <si>
    <t>Giulia Brigante</t>
  </si>
  <si>
    <t>MEDS-08/A</t>
  </si>
  <si>
    <t>Tecniche endocrine</t>
  </si>
  <si>
    <t>Livio 
Casarini</t>
  </si>
  <si>
    <t>270-35</t>
  </si>
  <si>
    <t xml:space="preserve">Microbiologia Clinica e Parassitologia Veterinaria
 (Valutazione trentesimi)     </t>
  </si>
  <si>
    <t>Batteriologia</t>
  </si>
  <si>
    <t>Eva Pericolini</t>
  </si>
  <si>
    <t>Claudio
 Cermelli</t>
  </si>
  <si>
    <t>Microbiologia 
Clinica</t>
  </si>
  <si>
    <t>Micologia e
 Parassitologia</t>
  </si>
  <si>
    <t>Andrea Ardizzoni</t>
  </si>
  <si>
    <t>Parassitologia e Malattie 
Parassitarie degli animali</t>
  </si>
  <si>
    <t xml:space="preserve">VET/06
</t>
  </si>
  <si>
    <t>(Gianluca Rugna)</t>
  </si>
  <si>
    <t>Microbiologia e Igiene degli Alimenti</t>
  </si>
  <si>
    <t>Patrizia Messi</t>
  </si>
  <si>
    <t>MEDS-24/B</t>
  </si>
  <si>
    <t>DSV</t>
  </si>
  <si>
    <t>Scienze Biomediche</t>
  </si>
  <si>
    <t>270-10</t>
  </si>
  <si>
    <t>Anatomia e Istologia
Patologica
 (Valutazione trentesimi)</t>
  </si>
  <si>
    <t>Tecniche di
Istopatologia</t>
  </si>
  <si>
    <t>Lorena
 Losi</t>
  </si>
  <si>
    <t>MEDS-04/A</t>
  </si>
  <si>
    <t>Anatomia
 Patologica A</t>
  </si>
  <si>
    <t xml:space="preserve">MED/08
</t>
  </si>
  <si>
    <t>Lorena Losi</t>
  </si>
  <si>
    <t>Scienze Medico Chirurgiche</t>
  </si>
  <si>
    <t>Anatomia
 Patologica B</t>
  </si>
  <si>
    <t>Luca Reggiani Bonetti</t>
  </si>
  <si>
    <t>270-36</t>
  </si>
  <si>
    <t>Farmacologia, Medicina Legale e Genetica Medica 
(Valutazione trentesimi)</t>
  </si>
  <si>
    <t>Farmacotossicologia</t>
  </si>
  <si>
    <t xml:space="preserve">BIO/14
</t>
  </si>
  <si>
    <t>Francesco Ferraguti</t>
  </si>
  <si>
    <t>BIOS-11/A</t>
  </si>
  <si>
    <t>Primo soccorso</t>
  </si>
  <si>
    <t>Tecniche di 
Farmacotossicologia</t>
  </si>
  <si>
    <t>Alessandra Ottani</t>
  </si>
  <si>
    <t>Scienze medico chirurgiche</t>
  </si>
  <si>
    <t>Galenica
 Farmaceutica</t>
  </si>
  <si>
    <t xml:space="preserve">CHIM/09
</t>
  </si>
  <si>
    <t>Marianna
Rivasi</t>
  </si>
  <si>
    <t>Etica e Deontologia
Professionale</t>
  </si>
  <si>
    <t xml:space="preserve">MED/43
</t>
  </si>
  <si>
    <t>AnnaLaura
Santunione</t>
  </si>
  <si>
    <t>MEDS-25/A</t>
  </si>
  <si>
    <t>Scienze della prevenzione e dei servizi sanitari</t>
  </si>
  <si>
    <t>Tossicologia Forense</t>
  </si>
  <si>
    <t>(Patrizia Verri)</t>
  </si>
  <si>
    <t>Genetica Medica</t>
  </si>
  <si>
    <t xml:space="preserve">MED/03
</t>
  </si>
  <si>
    <t>Valentina Salsi</t>
  </si>
  <si>
    <t>MEDS-01/A</t>
  </si>
  <si>
    <t>270-37</t>
  </si>
  <si>
    <t xml:space="preserve">Tirocinio
 Biomedico II 
(Valutazione trentesimi)                 </t>
  </si>
  <si>
    <t>Endocrinologia Traslazionale</t>
  </si>
  <si>
    <t>Clara Lazzaretti</t>
  </si>
  <si>
    <t>RTDA</t>
  </si>
  <si>
    <t>Laboratorio Farmacia</t>
  </si>
  <si>
    <t>Gregorio Medici</t>
  </si>
  <si>
    <t>Amplificazione sequenze
nucleotidiche mediante PCR</t>
  </si>
  <si>
    <t>Marialisa Marchetti</t>
  </si>
  <si>
    <t>Laboratorio Microbiologia</t>
  </si>
  <si>
    <t>Federico Capitani</t>
  </si>
  <si>
    <t>Valentina Seidenari</t>
  </si>
  <si>
    <t>Laboratorio Medicina Legale</t>
  </si>
  <si>
    <t>Patrizia Verri</t>
  </si>
  <si>
    <t>PTA</t>
  </si>
  <si>
    <t>Laboratorio Endocrinologia</t>
  </si>
  <si>
    <t>Sandra Lodi</t>
  </si>
  <si>
    <t>270-42</t>
  </si>
  <si>
    <t xml:space="preserve">Ulteriori Attività 
Formative 2 
(Valutazione idoneità)       </t>
  </si>
  <si>
    <t>Tecniche
 Forensi</t>
  </si>
  <si>
    <t>Tecniche di Analisi Microscopiche</t>
  </si>
  <si>
    <t xml:space="preserve">Paola Sena </t>
  </si>
  <si>
    <t xml:space="preserve"> Applicazioni in chimica clinica automatizzata</t>
  </si>
  <si>
    <t>Gli esami di base in Coagulazione: clinica  e laboratorio</t>
  </si>
  <si>
    <t xml:space="preserve">La bibliografia in applicazione all'Evidence Based Practice </t>
  </si>
  <si>
    <t>Allergologia</t>
  </si>
  <si>
    <t>Alda Tiziana Scacchetti</t>
  </si>
  <si>
    <t>270-27</t>
  </si>
  <si>
    <t xml:space="preserve">Attività a scelta 
dello studente II anno
 (Valutazione idoneità)                        </t>
  </si>
  <si>
    <t>La Cromatografia e La Gas Cromatografia</t>
  </si>
  <si>
    <t>Pasqualina Grazioso</t>
  </si>
  <si>
    <t>Attività a scelta dello studente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</si>
  <si>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</si>
  <si>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</si>
  <si>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</si>
  <si>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</si>
  <si>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</si>
  <si>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</si>
  <si>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</si>
  <si>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</si>
  <si>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</si>
  <si>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</si>
  <si>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</si>
  <si>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III ANNO - ANNO ACCADEMICO 2025/2026 - Coorte 2023/2024</t>
  </si>
  <si>
    <t>270-43</t>
  </si>
  <si>
    <t>Diagnostica di Laboratorio 3 
(Valutazione trentesimi)</t>
  </si>
  <si>
    <t>Tecniche di
Genomica Clinica</t>
  </si>
  <si>
    <t>Diagnostica Microbiologica</t>
  </si>
  <si>
    <t>Claudia Venturelli</t>
  </si>
  <si>
    <t>Diagnostica molecolare 
applicata alla Microbiologia</t>
  </si>
  <si>
    <t>William Gennari</t>
  </si>
  <si>
    <t>Biologia cutanea:
biotecnologie applicate
alla diagnostica e alla ricerca</t>
  </si>
  <si>
    <t>Tecniche di crioconservazione delle cellule staminali in Medicina Trasfusionale</t>
  </si>
  <si>
    <t>270-16</t>
  </si>
  <si>
    <t xml:space="preserve">Tecniche Dignostiche
di Anatomia Patologica
 (Valutazione trentesimi)    </t>
  </si>
  <si>
    <t>Anatomia Patologica
Macroscopica</t>
  </si>
  <si>
    <t>Albino Eccher</t>
  </si>
  <si>
    <t>Citologia Clinica Oncologica</t>
  </si>
  <si>
    <t>Tecniche e Diagnostica Citopatologica</t>
  </si>
  <si>
    <t>Moira Ragazzi</t>
  </si>
  <si>
    <t>Patologia Molecolare e
Medicina Predittiva</t>
  </si>
  <si>
    <t>Stefania Bettelli</t>
  </si>
  <si>
    <t>270-45</t>
  </si>
  <si>
    <t xml:space="preserve">Scienze della Prevenzione
e dei Servizi Sanitari  3 
(Valutazione trentesimi)               </t>
  </si>
  <si>
    <t>Igiene generale 
ed applicata</t>
  </si>
  <si>
    <t xml:space="preserve">MED/42
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</si>
  <si>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</si>
  <si>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</si>
  <si>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</si>
  <si>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</si>
  <si>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</si>
  <si>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</si>
  <si>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Alberto Modenese</t>
  </si>
  <si>
    <t>MEDS-25/B</t>
  </si>
  <si>
    <t>OST</t>
  </si>
  <si>
    <t>TLB</t>
  </si>
  <si>
    <t>Norme di Radioprotezione</t>
  </si>
  <si>
    <t xml:space="preserve">MED/36
</t>
  </si>
  <si>
    <t>Bruno Meduri</t>
  </si>
  <si>
    <t>Economia Aziendale</t>
  </si>
  <si>
    <t xml:space="preserve">SECS-P/07
</t>
  </si>
  <si>
    <t>Eugenio Caperchione</t>
  </si>
  <si>
    <t>ECON-06/A</t>
  </si>
  <si>
    <t>Economia</t>
  </si>
  <si>
    <t>Scienze del management sanitario</t>
  </si>
  <si>
    <t>Principi di Diritto Sanitario</t>
  </si>
  <si>
    <t xml:space="preserve">IUS/07
</t>
  </si>
  <si>
    <t>Alberto Levi</t>
  </si>
  <si>
    <t>GIUR-04/A</t>
  </si>
  <si>
    <t xml:space="preserve">
Psicologia generale</t>
  </si>
  <si>
    <t xml:space="preserve">
M-PSI/01
</t>
  </si>
  <si>
    <t>docente fittizio</t>
  </si>
  <si>
    <t>Scienze Umane e Psicopedagogiche</t>
  </si>
  <si>
    <t>270-39</t>
  </si>
  <si>
    <t xml:space="preserve">Tirocinio Biomedico
 III 
(Valutazione trentesimi)                                 </t>
  </si>
  <si>
    <t>Genomica clinica</t>
  </si>
  <si>
    <t>Stefania Raffaella Bettelli</t>
  </si>
  <si>
    <t>Gianluca Rugna</t>
  </si>
  <si>
    <t>GiovanniPupillo/Giorgia De Lorenzi</t>
  </si>
  <si>
    <t>Marco Caimmi</t>
  </si>
  <si>
    <t>Maddalena Di Cosmo</t>
  </si>
  <si>
    <t>Valeria Ferri</t>
  </si>
  <si>
    <t>Annarita Mattioli</t>
  </si>
  <si>
    <t>Barbara Meccugni</t>
  </si>
  <si>
    <t>DCO (rinnovo)</t>
  </si>
  <si>
    <t>Antonella Grottola</t>
  </si>
  <si>
    <t>Giulio Leporati</t>
  </si>
  <si>
    <t>Lorena  Pozzi</t>
  </si>
  <si>
    <t xml:space="preserve">Applicazioni delle biotecnologie nella Biologia cutanea
</t>
  </si>
  <si>
    <t>Alessandra Marconi</t>
  </si>
  <si>
    <t>270-20</t>
  </si>
  <si>
    <t xml:space="preserve">Ulteriori Attività 
Formative 3 anno (Valutazione idoneità)                        </t>
  </si>
  <si>
    <t>Attività Seminariali</t>
  </si>
  <si>
    <t>Annunziata La Regina</t>
  </si>
  <si>
    <t>Chiara Cattani</t>
  </si>
  <si>
    <t>Antonella Iudicello</t>
  </si>
  <si>
    <t>Mario Mele</t>
  </si>
  <si>
    <t>270-28</t>
  </si>
  <si>
    <t xml:space="preserve">Attività a scelta 
dello studente III anno (Valutazione idoneità)           </t>
  </si>
  <si>
    <t>Attività a scelta dello studente  III</t>
  </si>
  <si>
    <t>270-21</t>
  </si>
  <si>
    <t>Prova Finale</t>
  </si>
  <si>
    <t>PROFIN-S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</si>
</sst>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0.0"/>
      <color rgb="FF000000"/>
      <name val="Calibri"/>
    </font>
    <font/>
    <font>
      <b/>
      <sz val="10.0"/>
      <color rgb="FF000000"/>
      <name val="Calibri"/>
    </font>
    <font>
      <sz val="11.0"/>
      <color theme="1"/>
      <name val="Calibri"/>
    </font>
    <font>
      <sz val="10.0"/>
      <color theme="1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6D9F1"/>
        <bgColor rgb="FFC6D9F1"/>
      </patternFill>
    </fill>
    <fill>
      <patternFill patternType="solid">
        <fgColor rgb="FF99FF66"/>
        <bgColor rgb="FF99FF66"/>
      </patternFill>
    </fill>
    <fill>
      <patternFill patternType="solid">
        <fgColor rgb="FFFF0000"/>
        <bgColor rgb="FFFF0000"/>
      </patternFill>
    </fill>
  </fills>
  <borders count="4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</border>
    <border>
      <left/>
      <right style="thin">
        <color rgb="FF000000"/>
      </right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</border>
    <border>
      <left/>
      <right/>
    </border>
    <border>
      <left/>
      <right/>
      <bottom style="thin">
        <color rgb="FF000000"/>
      </bottom>
    </border>
    <border>
      <left/>
      <right/>
      <top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vertical="center" wrapText="1"/>
    </xf>
    <xf borderId="4" fillId="2" fontId="3" numFmtId="0" xfId="0" applyAlignment="1" applyBorder="1" applyFill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5" fillId="3" fontId="3" numFmtId="0" xfId="0" applyAlignment="1" applyBorder="1" applyFill="1" applyFont="1">
      <alignment horizontal="center" shrinkToFit="0" vertical="center" wrapText="1"/>
    </xf>
    <xf borderId="6" fillId="4" fontId="1" numFmtId="0" xfId="0" applyAlignment="1" applyBorder="1" applyFill="1" applyFont="1">
      <alignment horizontal="center" shrinkToFit="0" vertical="center" wrapText="1"/>
    </xf>
    <xf borderId="7" fillId="4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4" fontId="1" numFmtId="0" xfId="0" applyAlignment="1" applyBorder="1" applyFont="1">
      <alignment horizontal="center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11" fillId="5" fontId="1" numFmtId="0" xfId="0" applyAlignment="1" applyBorder="1" applyFill="1" applyFont="1">
      <alignment horizontal="center" shrinkToFit="0" vertical="center" wrapText="1"/>
    </xf>
    <xf borderId="4" fillId="5" fontId="1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6" fontId="4" numFmtId="0" xfId="0" applyAlignment="1" applyBorder="1" applyFill="1" applyFont="1">
      <alignment horizontal="center" vertical="center"/>
    </xf>
    <xf borderId="14" fillId="6" fontId="5" numFmtId="0" xfId="0" applyAlignment="1" applyBorder="1" applyFont="1">
      <alignment horizontal="center" vertical="center"/>
    </xf>
    <xf borderId="14" fillId="6" fontId="1" numFmtId="0" xfId="0" applyAlignment="1" applyBorder="1" applyFont="1">
      <alignment horizontal="center" shrinkToFit="0" vertical="center" wrapText="1"/>
    </xf>
    <xf borderId="15" fillId="6" fontId="1" numFmtId="0" xfId="0" applyAlignment="1" applyBorder="1" applyFont="1">
      <alignment horizontal="center" shrinkToFit="0" vertical="center" wrapText="1"/>
    </xf>
    <xf borderId="16" fillId="6" fontId="1" numFmtId="0" xfId="0" applyAlignment="1" applyBorder="1" applyFont="1">
      <alignment horizontal="center" shrinkToFit="0" vertical="center" wrapText="1"/>
    </xf>
    <xf borderId="17" fillId="6" fontId="1" numFmtId="0" xfId="0" applyAlignment="1" applyBorder="1" applyFont="1">
      <alignment horizontal="center" shrinkToFit="0" vertical="center" wrapText="1"/>
    </xf>
    <xf borderId="18" fillId="6" fontId="1" numFmtId="0" xfId="0" applyAlignment="1" applyBorder="1" applyFont="1">
      <alignment horizontal="center" shrinkToFit="0" vertical="center" wrapText="1"/>
    </xf>
    <xf borderId="4" fillId="6" fontId="1" numFmtId="0" xfId="0" applyAlignment="1" applyBorder="1" applyFont="1">
      <alignment horizontal="center" shrinkToFit="0" vertical="center" wrapText="1"/>
    </xf>
    <xf borderId="19" fillId="6" fontId="1" numFmtId="0" xfId="0" applyAlignment="1" applyBorder="1" applyFont="1">
      <alignment horizontal="center" shrinkToFit="0" vertical="center" wrapText="1"/>
    </xf>
    <xf borderId="14" fillId="5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1" fillId="6" fontId="1" numFmtId="0" xfId="0" applyAlignment="1" applyBorder="1" applyFont="1">
      <alignment horizontal="center" shrinkToFit="0" vertical="center" wrapText="1"/>
    </xf>
    <xf borderId="20" fillId="6" fontId="1" numFmtId="0" xfId="0" applyAlignment="1" applyBorder="1" applyFont="1">
      <alignment horizontal="center" shrinkToFit="0" vertical="center" wrapText="1"/>
    </xf>
    <xf borderId="21" fillId="6" fontId="1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11" fillId="4" fontId="1" numFmtId="0" xfId="0" applyAlignment="1" applyBorder="1" applyFont="1">
      <alignment horizontal="center" shrinkToFit="0" vertical="center" wrapText="1"/>
    </xf>
    <xf borderId="20" fillId="4" fontId="1" numFmtId="0" xfId="0" applyAlignment="1" applyBorder="1" applyFont="1">
      <alignment horizontal="center" shrinkToFit="0" vertical="center" wrapText="1"/>
    </xf>
    <xf borderId="21" fillId="4" fontId="1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26" fillId="6" fontId="6" numFmtId="0" xfId="0" applyAlignment="1" applyBorder="1" applyFont="1">
      <alignment horizontal="center" shrinkToFit="0" vertical="center" wrapText="1"/>
    </xf>
    <xf borderId="5" fillId="6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ont="1">
      <alignment horizontal="center" vertical="center"/>
    </xf>
    <xf borderId="6" fillId="6" fontId="1" numFmtId="0" xfId="0" applyAlignment="1" applyBorder="1" applyFont="1">
      <alignment horizontal="center" shrinkToFit="0" vertical="center" wrapText="1"/>
    </xf>
    <xf borderId="5" fillId="6" fontId="4" numFmtId="0" xfId="0" applyAlignment="1" applyBorder="1" applyFont="1">
      <alignment horizontal="center" vertical="center"/>
    </xf>
    <xf borderId="10" fillId="6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ont="1">
      <alignment horizontal="center" shrinkToFit="0" vertical="center" wrapText="1"/>
    </xf>
    <xf borderId="18" fillId="6" fontId="4" numFmtId="0" xfId="0" applyAlignment="1" applyBorder="1" applyFont="1">
      <alignment horizontal="center" shrinkToFit="0" vertical="center" wrapText="1"/>
    </xf>
    <xf borderId="18" fillId="6" fontId="4" numFmtId="0" xfId="0" applyAlignment="1" applyBorder="1" applyFont="1">
      <alignment horizontal="center" vertical="center"/>
    </xf>
    <xf borderId="16" fillId="6" fontId="4" numFmtId="0" xfId="0" applyAlignment="1" applyBorder="1" applyFont="1">
      <alignment horizontal="center" shrinkToFit="0" vertical="center" wrapText="1"/>
    </xf>
    <xf borderId="15" fillId="6" fontId="4" numFmtId="0" xfId="0" applyAlignment="1" applyBorder="1" applyFont="1">
      <alignment horizontal="center" vertical="center"/>
    </xf>
    <xf borderId="15" fillId="6" fontId="4" numFmtId="0" xfId="0" applyAlignment="1" applyBorder="1" applyFont="1">
      <alignment horizontal="center" shrinkToFit="0" vertical="center" wrapText="1"/>
    </xf>
    <xf borderId="16" fillId="4" fontId="1" numFmtId="0" xfId="0" applyAlignment="1" applyBorder="1" applyFont="1">
      <alignment horizontal="center" shrinkToFit="0" vertical="center" wrapText="1"/>
    </xf>
    <xf borderId="11" fillId="5" fontId="5" numFmtId="0" xfId="0" applyAlignment="1" applyBorder="1" applyFont="1">
      <alignment horizontal="center" shrinkToFit="0" vertical="center" wrapText="1"/>
    </xf>
    <xf borderId="14" fillId="5" fontId="5" numFmtId="0" xfId="0" applyAlignment="1" applyBorder="1" applyFont="1">
      <alignment horizontal="center" vertical="center"/>
    </xf>
    <xf borderId="12" fillId="5" fontId="1" numFmtId="0" xfId="0" applyAlignment="1" applyBorder="1" applyFont="1">
      <alignment horizontal="center" shrinkToFit="0" vertical="center" wrapText="1"/>
    </xf>
    <xf borderId="13" fillId="5" fontId="1" numFmtId="0" xfId="0" applyAlignment="1" applyBorder="1" applyFont="1">
      <alignment horizontal="center" shrinkToFit="0" vertical="center" wrapText="1"/>
    </xf>
    <xf borderId="13" fillId="5" fontId="4" numFmtId="0" xfId="0" applyAlignment="1" applyBorder="1" applyFont="1">
      <alignment horizontal="center" vertical="center"/>
    </xf>
    <xf borderId="16" fillId="5" fontId="4" numFmtId="0" xfId="0" applyAlignment="1" applyBorder="1" applyFont="1">
      <alignment horizontal="center" vertical="center"/>
    </xf>
    <xf borderId="13" fillId="4" fontId="4" numFmtId="0" xfId="0" applyAlignment="1" applyBorder="1" applyFont="1">
      <alignment horizontal="center" vertical="center"/>
    </xf>
    <xf borderId="13" fillId="4" fontId="1" numFmtId="0" xfId="0" applyAlignment="1" applyBorder="1" applyFont="1">
      <alignment horizontal="center" shrinkToFit="0" vertical="center" wrapText="1"/>
    </xf>
    <xf borderId="13" fillId="4" fontId="5" numFmtId="0" xfId="0" applyAlignment="1" applyBorder="1" applyFont="1">
      <alignment horizontal="center" vertical="center"/>
    </xf>
    <xf borderId="11" fillId="4" fontId="5" numFmtId="0" xfId="0" applyAlignment="1" applyBorder="1" applyFont="1">
      <alignment horizontal="center" vertical="center"/>
    </xf>
    <xf borderId="14" fillId="4" fontId="1" numFmtId="0" xfId="0" applyAlignment="1" applyBorder="1" applyFont="1">
      <alignment horizontal="center" shrinkToFit="0" vertical="center" wrapText="1"/>
    </xf>
    <xf borderId="12" fillId="4" fontId="4" numFmtId="0" xfId="0" applyAlignment="1" applyBorder="1" applyFont="1">
      <alignment horizontal="center" shrinkToFit="0" vertical="center" wrapText="1"/>
    </xf>
    <xf borderId="16" fillId="4" fontId="4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16" fillId="4" fontId="5" numFmtId="0" xfId="0" applyAlignment="1" applyBorder="1" applyFont="1">
      <alignment horizontal="center" vertical="center"/>
    </xf>
    <xf borderId="14" fillId="4" fontId="4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shrinkToFit="0" vertical="center" wrapText="1"/>
    </xf>
    <xf borderId="27" fillId="5" fontId="5" numFmtId="0" xfId="0" applyAlignment="1" applyBorder="1" applyFont="1">
      <alignment horizontal="center" vertical="center"/>
    </xf>
    <xf borderId="14" fillId="4" fontId="4" numFmtId="0" xfId="0" applyAlignment="1" applyBorder="1" applyFont="1">
      <alignment horizontal="center" vertical="center"/>
    </xf>
    <xf borderId="28" fillId="4" fontId="4" numFmtId="0" xfId="0" applyAlignment="1" applyBorder="1" applyFont="1">
      <alignment horizontal="center" vertical="center"/>
    </xf>
    <xf borderId="29" fillId="4" fontId="4" numFmtId="0" xfId="0" applyAlignment="1" applyBorder="1" applyFont="1">
      <alignment horizontal="center" vertical="center"/>
    </xf>
    <xf borderId="29" fillId="4" fontId="1" numFmtId="0" xfId="0" applyAlignment="1" applyBorder="1" applyFont="1">
      <alignment horizontal="center" shrinkToFit="0" vertical="center" wrapText="1"/>
    </xf>
    <xf borderId="29" fillId="4" fontId="5" numFmtId="0" xfId="0" applyAlignment="1" applyBorder="1" applyFont="1">
      <alignment horizontal="center" vertical="center"/>
    </xf>
    <xf borderId="4" fillId="6" fontId="5" numFmtId="0" xfId="0" applyAlignment="1" applyBorder="1" applyFont="1">
      <alignment horizontal="center" shrinkToFit="0" vertical="center" wrapText="1"/>
    </xf>
    <xf borderId="4" fillId="6" fontId="5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4" fillId="3" fontId="3" numFmtId="0" xfId="0" applyAlignment="1" applyBorder="1" applyFont="1">
      <alignment horizontal="center" shrinkToFit="0" vertical="center" wrapText="1"/>
    </xf>
    <xf borderId="4" fillId="7" fontId="4" numFmtId="0" xfId="0" applyAlignment="1" applyBorder="1" applyFill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11" fillId="6" fontId="7" numFmtId="0" xfId="0" applyAlignment="1" applyBorder="1" applyFont="1">
      <alignment horizontal="center" shrinkToFit="0" vertical="center" wrapText="1"/>
    </xf>
    <xf borderId="5" fillId="6" fontId="7" numFmtId="0" xfId="0" applyAlignment="1" applyBorder="1" applyFont="1">
      <alignment horizontal="center" shrinkToFit="0" vertical="center" wrapText="1"/>
    </xf>
    <xf borderId="4" fillId="6" fontId="7" numFmtId="0" xfId="0" applyAlignment="1" applyBorder="1" applyFont="1">
      <alignment horizontal="center" shrinkToFit="0" vertical="center" wrapText="1"/>
    </xf>
    <xf borderId="3" fillId="6" fontId="4" numFmtId="0" xfId="0" applyAlignment="1" applyBorder="1" applyFont="1">
      <alignment horizontal="center" vertical="center"/>
    </xf>
    <xf borderId="1" fillId="6" fontId="7" numFmtId="0" xfId="0" applyAlignment="1" applyBorder="1" applyFont="1">
      <alignment horizontal="center" shrinkToFit="0" vertical="center" wrapText="1"/>
    </xf>
    <xf borderId="3" fillId="6" fontId="7" numFmtId="0" xfId="0" applyAlignment="1" applyBorder="1" applyFont="1">
      <alignment horizontal="center" shrinkToFit="0" vertical="center" wrapText="1"/>
    </xf>
    <xf borderId="21" fillId="6" fontId="4" numFmtId="0" xfId="0" applyAlignment="1" applyBorder="1" applyFont="1">
      <alignment horizontal="center" vertical="center"/>
    </xf>
    <xf borderId="11" fillId="6" fontId="4" numFmtId="0" xfId="0" applyAlignment="1" applyBorder="1" applyFont="1">
      <alignment horizontal="center" vertical="center"/>
    </xf>
    <xf borderId="4" fillId="6" fontId="7" numFmtId="0" xfId="0" applyAlignment="1" applyBorder="1" applyFont="1">
      <alignment horizontal="center" vertical="center"/>
    </xf>
    <xf borderId="25" fillId="6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ont="1">
      <alignment horizontal="center" vertical="center"/>
    </xf>
    <xf borderId="16" fillId="6" fontId="7" numFmtId="0" xfId="0" applyAlignment="1" applyBorder="1" applyFont="1">
      <alignment horizontal="center" shrinkToFit="0" vertical="center" wrapText="1"/>
    </xf>
    <xf borderId="16" fillId="6" fontId="4" numFmtId="0" xfId="0" applyAlignment="1" applyBorder="1" applyFont="1">
      <alignment horizontal="center" vertical="center"/>
    </xf>
    <xf borderId="11" fillId="5" fontId="7" numFmtId="0" xfId="0" applyAlignment="1" applyBorder="1" applyFont="1">
      <alignment horizontal="center" shrinkToFit="0" vertical="center" wrapText="1"/>
    </xf>
    <xf borderId="4" fillId="5" fontId="7" numFmtId="0" xfId="0" applyAlignment="1" applyBorder="1" applyFont="1">
      <alignment horizontal="center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4" fillId="5" fontId="4" numFmtId="0" xfId="0" applyAlignment="1" applyBorder="1" applyFont="1">
      <alignment horizontal="center" vertical="center"/>
    </xf>
    <xf borderId="4" fillId="6" fontId="9" numFmtId="0" xfId="0" applyAlignment="1" applyBorder="1" applyFont="1">
      <alignment horizontal="center" shrinkToFit="0" vertical="center" wrapText="1"/>
    </xf>
    <xf borderId="4" fillId="5" fontId="9" numFmtId="0" xfId="0" applyAlignment="1" applyBorder="1" applyFont="1">
      <alignment horizontal="center" shrinkToFit="0" vertical="center" wrapText="1"/>
    </xf>
    <xf borderId="5" fillId="5" fontId="7" numFmtId="0" xfId="0" applyAlignment="1" applyBorder="1" applyFont="1">
      <alignment horizontal="center" shrinkToFit="0" vertical="center" wrapText="1"/>
    </xf>
    <xf borderId="19" fillId="6" fontId="4" numFmtId="0" xfId="0" applyAlignment="1" applyBorder="1" applyFont="1">
      <alignment horizontal="center" vertical="center"/>
    </xf>
    <xf borderId="18" fillId="6" fontId="7" numFmtId="0" xfId="0" applyAlignment="1" applyBorder="1" applyFont="1">
      <alignment horizontal="center" shrinkToFit="0" vertical="center" wrapText="1"/>
    </xf>
    <xf borderId="20" fillId="5" fontId="7" numFmtId="0" xfId="0" applyAlignment="1" applyBorder="1" applyFont="1">
      <alignment horizontal="center" shrinkToFit="0" vertical="center" wrapText="1"/>
    </xf>
    <xf borderId="30" fillId="5" fontId="7" numFmtId="0" xfId="0" applyAlignment="1" applyBorder="1" applyFont="1">
      <alignment horizontal="center" shrinkToFit="0" vertical="center" wrapText="1"/>
    </xf>
    <xf borderId="18" fillId="5" fontId="4" numFmtId="0" xfId="0" applyAlignment="1" applyBorder="1" applyFont="1">
      <alignment horizontal="center" vertical="center"/>
    </xf>
    <xf borderId="11" fillId="5" fontId="7" numFmtId="0" xfId="0" applyAlignment="1" applyBorder="1" applyFont="1">
      <alignment horizontal="center" vertical="center"/>
    </xf>
    <xf borderId="31" fillId="0" fontId="2" numFmtId="0" xfId="0" applyBorder="1" applyFont="1"/>
    <xf borderId="5" fillId="5" fontId="4" numFmtId="0" xfId="0" applyAlignment="1" applyBorder="1" applyFont="1">
      <alignment horizontal="center" vertical="center"/>
    </xf>
    <xf borderId="29" fillId="5" fontId="7" numFmtId="0" xfId="0" applyAlignment="1" applyBorder="1" applyFont="1">
      <alignment horizontal="center" shrinkToFit="0" vertical="center" wrapText="1"/>
    </xf>
    <xf borderId="0" fillId="5" fontId="4" numFmtId="0" xfId="0" applyAlignment="1" applyFont="1">
      <alignment horizontal="center" vertical="center"/>
    </xf>
    <xf borderId="10" fillId="5" fontId="4" numFmtId="0" xfId="0" applyAlignment="1" applyBorder="1" applyFont="1">
      <alignment horizontal="center" vertical="center"/>
    </xf>
    <xf borderId="4" fillId="5" fontId="7" numFmtId="0" xfId="0" applyAlignment="1" applyBorder="1" applyFont="1">
      <alignment horizontal="center" vertical="center"/>
    </xf>
    <xf borderId="32" fillId="0" fontId="2" numFmtId="0" xfId="0" applyBorder="1" applyFont="1"/>
    <xf borderId="14" fillId="6" fontId="7" numFmtId="0" xfId="0" applyAlignment="1" applyBorder="1" applyFont="1">
      <alignment horizontal="center" shrinkToFit="0" vertical="center" wrapText="1"/>
    </xf>
    <xf borderId="28" fillId="6" fontId="4" numFmtId="0" xfId="0" applyAlignment="1" applyBorder="1" applyFont="1">
      <alignment horizontal="center" vertical="center"/>
    </xf>
    <xf borderId="28" fillId="6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33" fillId="4" fontId="1" numFmtId="0" xfId="0" applyAlignment="1" applyBorder="1" applyFont="1">
      <alignment horizontal="center" shrinkToFit="0" vertical="center" wrapText="1"/>
    </xf>
    <xf borderId="26" fillId="4" fontId="1" numFmtId="0" xfId="0" applyAlignment="1" applyBorder="1" applyFont="1">
      <alignment horizontal="center" shrinkToFit="0" vertical="center" wrapText="1"/>
    </xf>
    <xf borderId="26" fillId="4" fontId="4" numFmtId="0" xfId="0" applyBorder="1" applyFont="1"/>
    <xf borderId="4" fillId="8" fontId="3" numFmtId="0" xfId="0" applyAlignment="1" applyBorder="1" applyFill="1" applyFont="1">
      <alignment horizontal="center" shrinkToFit="0" vertical="center" wrapText="1"/>
    </xf>
    <xf borderId="4" fillId="6" fontId="6" numFmtId="0" xfId="0" applyAlignment="1" applyBorder="1" applyFont="1">
      <alignment horizontal="center" vertical="center"/>
    </xf>
    <xf borderId="0" fillId="0" fontId="4" numFmtId="0" xfId="0" applyAlignment="1" applyFont="1">
      <alignment horizontal="center" shrinkToFit="0" wrapText="1"/>
    </xf>
    <xf borderId="34" fillId="5" fontId="4" numFmtId="0" xfId="0" applyAlignment="1" applyBorder="1" applyFont="1">
      <alignment horizontal="center" vertical="center"/>
    </xf>
    <xf borderId="19" fillId="5" fontId="4" numFmtId="0" xfId="0" applyAlignment="1" applyBorder="1" applyFont="1">
      <alignment horizontal="center" vertical="center"/>
    </xf>
    <xf borderId="11" fillId="5" fontId="4" numFmtId="0" xfId="0" applyAlignment="1" applyBorder="1" applyFont="1">
      <alignment horizontal="center" vertical="center"/>
    </xf>
    <xf borderId="21" fillId="5" fontId="4" numFmtId="0" xfId="0" applyAlignment="1" applyBorder="1" applyFont="1">
      <alignment horizontal="center" vertical="center"/>
    </xf>
    <xf borderId="35" fillId="5" fontId="4" numFmtId="0" xfId="0" applyAlignment="1" applyBorder="1" applyFont="1">
      <alignment horizontal="center" vertical="center"/>
    </xf>
    <xf borderId="36" fillId="5" fontId="4" numFmtId="0" xfId="0" applyAlignment="1" applyBorder="1" applyFont="1">
      <alignment horizontal="center" vertical="center"/>
    </xf>
    <xf borderId="11" fillId="5" fontId="9" numFmtId="0" xfId="0" applyAlignment="1" applyBorder="1" applyFont="1">
      <alignment horizontal="center" shrinkToFit="0" vertical="center" wrapText="1"/>
    </xf>
    <xf borderId="4" fillId="5" fontId="4" numFmtId="0" xfId="0" applyAlignment="1" applyBorder="1" applyFont="1">
      <alignment horizontal="center" shrinkToFit="0" vertical="center" wrapText="1"/>
    </xf>
    <xf borderId="12" fillId="5" fontId="7" numFmtId="0" xfId="0" applyAlignment="1" applyBorder="1" applyFont="1">
      <alignment horizontal="center" shrinkToFit="0" vertical="center" wrapText="1"/>
    </xf>
    <xf borderId="11" fillId="6" fontId="7" numFmtId="0" xfId="0" applyAlignment="1" applyBorder="1" applyFont="1">
      <alignment horizontal="center" vertical="center"/>
    </xf>
    <xf borderId="5" fillId="6" fontId="4" numFmtId="0" xfId="0" applyAlignment="1" applyBorder="1" applyFont="1">
      <alignment horizontal="center" shrinkToFit="0" vertical="center" wrapText="1"/>
    </xf>
    <xf borderId="3" fillId="5" fontId="7" numFmtId="0" xfId="0" applyAlignment="1" applyBorder="1" applyFont="1">
      <alignment horizontal="center" shrinkToFit="0" vertical="center" wrapText="1"/>
    </xf>
    <xf borderId="9" fillId="5" fontId="4" numFmtId="0" xfId="0" applyAlignment="1" applyBorder="1" applyFont="1">
      <alignment horizontal="center" vertical="center"/>
    </xf>
    <xf borderId="37" fillId="5" fontId="7" numFmtId="0" xfId="0" applyAlignment="1" applyBorder="1" applyFont="1">
      <alignment horizontal="center" shrinkToFit="0" vertical="center" wrapText="1"/>
    </xf>
    <xf borderId="38" fillId="5" fontId="4" numFmtId="0" xfId="0" applyAlignment="1" applyBorder="1" applyFont="1">
      <alignment horizontal="center" vertical="center"/>
    </xf>
    <xf borderId="3" fillId="5" fontId="4" numFmtId="0" xfId="0" applyAlignment="1" applyBorder="1" applyFont="1">
      <alignment horizontal="center" vertical="center"/>
    </xf>
    <xf borderId="37" fillId="5" fontId="4" numFmtId="0" xfId="0" applyAlignment="1" applyBorder="1" applyFont="1">
      <alignment horizontal="center" vertical="center"/>
    </xf>
    <xf borderId="11" fillId="5" fontId="4" numFmtId="0" xfId="0" applyAlignment="1" applyBorder="1" applyFont="1">
      <alignment horizontal="center" shrinkToFit="0" vertical="center" wrapText="1"/>
    </xf>
    <xf borderId="3" fillId="5" fontId="4" numFmtId="0" xfId="0" applyAlignment="1" applyBorder="1" applyFont="1">
      <alignment horizontal="center" shrinkToFit="0" vertical="center" wrapText="1"/>
    </xf>
    <xf borderId="18" fillId="5" fontId="4" numFmtId="0" xfId="0" applyAlignment="1" applyBorder="1" applyFont="1">
      <alignment horizontal="center" shrinkToFit="0" vertical="center" wrapText="1"/>
    </xf>
    <xf borderId="19" fillId="5" fontId="7" numFmtId="0" xfId="0" applyAlignment="1" applyBorder="1" applyFont="1">
      <alignment horizontal="center" shrinkToFit="0" vertical="center" wrapText="1"/>
    </xf>
    <xf borderId="39" fillId="5" fontId="4" numFmtId="0" xfId="0" applyAlignment="1" applyBorder="1" applyFont="1">
      <alignment horizontal="center" vertical="center"/>
    </xf>
    <xf borderId="40" fillId="6" fontId="7" numFmtId="0" xfId="0" applyAlignment="1" applyBorder="1" applyFont="1">
      <alignment horizontal="center" shrinkToFit="0" vertical="center" wrapText="1"/>
    </xf>
    <xf borderId="13" fillId="6" fontId="7" numFmtId="0" xfId="0" applyAlignment="1" applyBorder="1" applyFont="1">
      <alignment horizontal="center" shrinkToFit="0" vertical="center" wrapText="1"/>
    </xf>
    <xf borderId="13" fillId="6" fontId="4" numFmtId="0" xfId="0" applyAlignment="1" applyBorder="1" applyFont="1">
      <alignment horizontal="center" vertical="center"/>
    </xf>
    <xf borderId="12" fillId="6" fontId="7" numFmtId="0" xfId="0" applyAlignment="1" applyBorder="1" applyFont="1">
      <alignment horizontal="center" shrinkToFit="0" vertical="center" wrapText="1"/>
    </xf>
    <xf borderId="40" fillId="6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14"/>
    <col customWidth="1" min="3" max="3" width="9.71"/>
    <col customWidth="1" min="4" max="4" width="12.43"/>
    <col customWidth="1" min="5" max="5" width="13.0"/>
    <col customWidth="1" min="6" max="6" width="11.86"/>
    <col customWidth="1" min="7" max="7" width="13.43"/>
    <col customWidth="1" min="8" max="8" width="12.43"/>
    <col customWidth="1" min="9" max="9" width="11.86"/>
    <col customWidth="1" min="10" max="10" width="10.0"/>
    <col customWidth="1" min="11" max="13" width="8.71"/>
    <col customWidth="1" min="14" max="14" width="4.43"/>
    <col customWidth="1" min="15" max="15" width="5.0"/>
    <col customWidth="1" min="16" max="16" width="3.71"/>
    <col customWidth="1" min="17" max="17" width="2.43"/>
    <col customWidth="1" min="18" max="18" width="6.0"/>
    <col customWidth="1" min="19" max="19" width="6.14"/>
    <col customWidth="1" min="20" max="20" width="7.71"/>
    <col customWidth="1" min="21" max="29" width="8.71"/>
    <col customWidth="1" min="30" max="30" width="11.0"/>
    <col customWidth="1" min="31" max="31" width="9.43"/>
    <col customWidth="1" min="32" max="32" width="11.14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15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 t="s">
        <v>1</v>
      </c>
      <c r="O2" s="2"/>
      <c r="P2" s="2"/>
      <c r="Q2" s="2"/>
      <c r="R2" s="2"/>
      <c r="S2" s="2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1" t="s">
        <v>2</v>
      </c>
      <c r="AF2" s="3"/>
    </row>
    <row r="3" ht="51.0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7" t="s">
        <v>18</v>
      </c>
      <c r="Q3" s="6" t="s">
        <v>19</v>
      </c>
      <c r="R3" s="7" t="s">
        <v>20</v>
      </c>
      <c r="S3" s="6" t="s">
        <v>21</v>
      </c>
      <c r="T3" s="7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6" t="s">
        <v>28</v>
      </c>
      <c r="AA3" s="6" t="s">
        <v>29</v>
      </c>
      <c r="AB3" s="6" t="s">
        <v>30</v>
      </c>
      <c r="AC3" s="6" t="s">
        <v>31</v>
      </c>
      <c r="AD3" s="6" t="s">
        <v>32</v>
      </c>
      <c r="AE3" s="5" t="s">
        <v>33</v>
      </c>
      <c r="AF3" s="5" t="s">
        <v>34</v>
      </c>
    </row>
    <row r="4" ht="17.25" customHeight="1">
      <c r="A4" s="8"/>
      <c r="B4" s="9" t="s">
        <v>35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/>
      <c r="AE4" s="12"/>
      <c r="AF4" s="13"/>
    </row>
    <row r="5" ht="66.75" customHeight="1">
      <c r="A5" s="14">
        <v>1.0</v>
      </c>
      <c r="B5" s="14">
        <v>1.0</v>
      </c>
      <c r="C5" s="14" t="s">
        <v>36</v>
      </c>
      <c r="D5" s="14" t="s">
        <v>37</v>
      </c>
      <c r="E5" s="15" t="s">
        <v>38</v>
      </c>
      <c r="F5" s="15" t="s">
        <v>39</v>
      </c>
      <c r="G5" s="15" t="s">
        <v>40</v>
      </c>
      <c r="H5" s="15" t="s">
        <v>41</v>
      </c>
      <c r="I5" s="15" t="s">
        <v>42</v>
      </c>
      <c r="J5" s="15" t="s">
        <v>43</v>
      </c>
      <c r="K5" s="15" t="s">
        <v>44</v>
      </c>
      <c r="L5" s="15"/>
      <c r="M5" s="15">
        <v>24.0</v>
      </c>
      <c r="N5" s="15">
        <v>0.0</v>
      </c>
      <c r="O5" s="15">
        <v>0.0</v>
      </c>
      <c r="P5" s="15">
        <f t="shared" ref="P5:P9" si="1">SUM(O5)</f>
        <v>0</v>
      </c>
      <c r="Q5" s="15">
        <v>0.0</v>
      </c>
      <c r="R5" s="15">
        <f t="shared" ref="R5:R12" si="2">Q5*0.5</f>
        <v>0</v>
      </c>
      <c r="S5" s="15">
        <v>0.0</v>
      </c>
      <c r="T5" s="15">
        <f t="shared" ref="T5:T8" si="3">S6*0.1</f>
        <v>0</v>
      </c>
      <c r="U5" s="15">
        <f t="shared" ref="U5:U12" si="4">SUM(R5+P5+N5+M5)</f>
        <v>24</v>
      </c>
      <c r="V5" s="14">
        <v>48.0</v>
      </c>
      <c r="W5" s="14">
        <v>6.0</v>
      </c>
      <c r="X5" s="15">
        <v>3.0</v>
      </c>
      <c r="Y5" s="15"/>
      <c r="Z5" s="15"/>
      <c r="AA5" s="15"/>
      <c r="AB5" s="15"/>
      <c r="AC5" s="15"/>
      <c r="AD5" s="15" t="s">
        <v>45</v>
      </c>
      <c r="AE5" s="15" t="s">
        <v>46</v>
      </c>
      <c r="AF5" s="15" t="s">
        <v>47</v>
      </c>
    </row>
    <row r="6" ht="69.0" customHeight="1">
      <c r="A6" s="16"/>
      <c r="B6" s="16"/>
      <c r="C6" s="16"/>
      <c r="D6" s="16"/>
      <c r="E6" s="15" t="s">
        <v>48</v>
      </c>
      <c r="F6" s="15" t="s">
        <v>49</v>
      </c>
      <c r="G6" s="15" t="s">
        <v>50</v>
      </c>
      <c r="H6" s="15"/>
      <c r="I6" s="15"/>
      <c r="J6" s="15" t="s">
        <v>51</v>
      </c>
      <c r="K6" s="15"/>
      <c r="L6" s="15"/>
      <c r="M6" s="15">
        <v>16.0</v>
      </c>
      <c r="N6" s="15">
        <v>0.0</v>
      </c>
      <c r="O6" s="15">
        <v>0.0</v>
      </c>
      <c r="P6" s="15">
        <f t="shared" si="1"/>
        <v>0</v>
      </c>
      <c r="Q6" s="15">
        <v>0.0</v>
      </c>
      <c r="R6" s="15">
        <f t="shared" si="2"/>
        <v>0</v>
      </c>
      <c r="S6" s="15">
        <v>0.0</v>
      </c>
      <c r="T6" s="15">
        <f t="shared" si="3"/>
        <v>0</v>
      </c>
      <c r="U6" s="15">
        <f t="shared" si="4"/>
        <v>16</v>
      </c>
      <c r="V6" s="16"/>
      <c r="W6" s="16"/>
      <c r="X6" s="15">
        <v>2.0</v>
      </c>
      <c r="Y6" s="15"/>
      <c r="Z6" s="15"/>
      <c r="AA6" s="15"/>
      <c r="AB6" s="15"/>
      <c r="AC6" s="15"/>
      <c r="AD6" s="14" t="s">
        <v>45</v>
      </c>
      <c r="AE6" s="15" t="s">
        <v>52</v>
      </c>
      <c r="AF6" s="15" t="s">
        <v>53</v>
      </c>
    </row>
    <row r="7" ht="48.75" customHeight="1">
      <c r="A7" s="17"/>
      <c r="B7" s="17"/>
      <c r="C7" s="17"/>
      <c r="D7" s="17"/>
      <c r="E7" s="15" t="s">
        <v>54</v>
      </c>
      <c r="F7" s="15" t="s">
        <v>49</v>
      </c>
      <c r="G7" s="15" t="s">
        <v>55</v>
      </c>
      <c r="H7" s="15"/>
      <c r="I7" s="15"/>
      <c r="J7" s="15" t="s">
        <v>56</v>
      </c>
      <c r="K7" s="15"/>
      <c r="L7" s="15"/>
      <c r="M7" s="15">
        <v>8.0</v>
      </c>
      <c r="N7" s="15">
        <v>0.0</v>
      </c>
      <c r="O7" s="15">
        <v>0.0</v>
      </c>
      <c r="P7" s="15">
        <f t="shared" si="1"/>
        <v>0</v>
      </c>
      <c r="Q7" s="15">
        <v>0.0</v>
      </c>
      <c r="R7" s="15">
        <f t="shared" si="2"/>
        <v>0</v>
      </c>
      <c r="S7" s="15">
        <v>0.0</v>
      </c>
      <c r="T7" s="15">
        <f t="shared" si="3"/>
        <v>0</v>
      </c>
      <c r="U7" s="15">
        <f t="shared" si="4"/>
        <v>8</v>
      </c>
      <c r="V7" s="17"/>
      <c r="W7" s="17"/>
      <c r="X7" s="15">
        <v>1.0</v>
      </c>
      <c r="Y7" s="15"/>
      <c r="Z7" s="15"/>
      <c r="AA7" s="15"/>
      <c r="AB7" s="15"/>
      <c r="AC7" s="15"/>
      <c r="AD7" s="17"/>
      <c r="AE7" s="15"/>
      <c r="AF7" s="15"/>
    </row>
    <row r="8">
      <c r="A8" s="18">
        <v>1.0</v>
      </c>
      <c r="B8" s="18">
        <v>1.0</v>
      </c>
      <c r="C8" s="19" t="s">
        <v>57</v>
      </c>
      <c r="D8" s="20" t="s">
        <v>58</v>
      </c>
      <c r="E8" s="21" t="s">
        <v>59</v>
      </c>
      <c r="F8" s="22" t="s">
        <v>60</v>
      </c>
      <c r="G8" s="22" t="s">
        <v>61</v>
      </c>
      <c r="H8" s="22" t="s">
        <v>62</v>
      </c>
      <c r="I8" s="22" t="s">
        <v>63</v>
      </c>
      <c r="J8" s="22" t="s">
        <v>64</v>
      </c>
      <c r="K8" s="22"/>
      <c r="L8" s="22"/>
      <c r="M8" s="22">
        <v>16.0</v>
      </c>
      <c r="N8" s="22">
        <v>0.0</v>
      </c>
      <c r="O8" s="22">
        <v>0.0</v>
      </c>
      <c r="P8" s="22">
        <f t="shared" si="1"/>
        <v>0</v>
      </c>
      <c r="Q8" s="22">
        <v>0.0</v>
      </c>
      <c r="R8" s="22">
        <f t="shared" si="2"/>
        <v>0</v>
      </c>
      <c r="S8" s="22">
        <v>0.0</v>
      </c>
      <c r="T8" s="22">
        <f t="shared" si="3"/>
        <v>0</v>
      </c>
      <c r="U8" s="23">
        <f t="shared" si="4"/>
        <v>16</v>
      </c>
      <c r="V8" s="18">
        <v>40.0</v>
      </c>
      <c r="W8" s="18">
        <v>5.0</v>
      </c>
      <c r="X8" s="21">
        <v>2.0</v>
      </c>
      <c r="Y8" s="22"/>
      <c r="Z8" s="22"/>
      <c r="AA8" s="22"/>
      <c r="AB8" s="22"/>
      <c r="AC8" s="22"/>
      <c r="AD8" s="22" t="s">
        <v>45</v>
      </c>
      <c r="AE8" s="22" t="s">
        <v>65</v>
      </c>
      <c r="AF8" s="22" t="s">
        <v>66</v>
      </c>
    </row>
    <row r="9" ht="59.25" customHeight="1">
      <c r="A9" s="16"/>
      <c r="B9" s="16"/>
      <c r="C9" s="16"/>
      <c r="D9" s="16"/>
      <c r="E9" s="24" t="s">
        <v>67</v>
      </c>
      <c r="F9" s="24" t="s">
        <v>68</v>
      </c>
      <c r="G9" s="25" t="s">
        <v>69</v>
      </c>
      <c r="H9" s="25" t="s">
        <v>70</v>
      </c>
      <c r="I9" s="25" t="s">
        <v>71</v>
      </c>
      <c r="J9" s="25" t="s">
        <v>43</v>
      </c>
      <c r="K9" s="25" t="s">
        <v>44</v>
      </c>
      <c r="L9" s="25"/>
      <c r="M9" s="25">
        <v>8.0</v>
      </c>
      <c r="N9" s="25">
        <v>0.0</v>
      </c>
      <c r="O9" s="25">
        <v>0.0</v>
      </c>
      <c r="P9" s="25">
        <f t="shared" si="1"/>
        <v>0</v>
      </c>
      <c r="Q9" s="25">
        <v>0.0</v>
      </c>
      <c r="R9" s="25">
        <f t="shared" si="2"/>
        <v>0</v>
      </c>
      <c r="S9" s="25">
        <v>0.0</v>
      </c>
      <c r="T9" s="25">
        <f>S11*0.1</f>
        <v>0</v>
      </c>
      <c r="U9" s="26">
        <f t="shared" si="4"/>
        <v>8</v>
      </c>
      <c r="V9" s="16"/>
      <c r="W9" s="16"/>
      <c r="X9" s="24"/>
      <c r="Y9" s="25">
        <v>1.0</v>
      </c>
      <c r="Z9" s="25"/>
      <c r="AA9" s="25"/>
      <c r="AB9" s="25"/>
      <c r="AC9" s="25"/>
      <c r="AD9" s="25" t="s">
        <v>72</v>
      </c>
      <c r="AE9" s="25"/>
      <c r="AF9" s="25"/>
    </row>
    <row r="10" ht="52.5" customHeight="1">
      <c r="A10" s="17"/>
      <c r="B10" s="17"/>
      <c r="C10" s="17"/>
      <c r="D10" s="17"/>
      <c r="E10" s="24" t="s">
        <v>73</v>
      </c>
      <c r="F10" s="24" t="s">
        <v>74</v>
      </c>
      <c r="G10" s="25" t="s">
        <v>75</v>
      </c>
      <c r="H10" s="25"/>
      <c r="I10" s="25"/>
      <c r="J10" s="25" t="s">
        <v>51</v>
      </c>
      <c r="K10" s="25"/>
      <c r="L10" s="25"/>
      <c r="M10" s="25">
        <v>16.0</v>
      </c>
      <c r="N10" s="25">
        <v>0.0</v>
      </c>
      <c r="O10" s="25">
        <v>0.0</v>
      </c>
      <c r="P10" s="25">
        <v>0.0</v>
      </c>
      <c r="Q10" s="25">
        <v>0.0</v>
      </c>
      <c r="R10" s="25">
        <f t="shared" si="2"/>
        <v>0</v>
      </c>
      <c r="S10" s="25">
        <v>0.0</v>
      </c>
      <c r="T10" s="25">
        <f>S19*0.1</f>
        <v>0</v>
      </c>
      <c r="U10" s="26">
        <f t="shared" si="4"/>
        <v>16</v>
      </c>
      <c r="V10" s="17"/>
      <c r="W10" s="17"/>
      <c r="X10" s="24"/>
      <c r="Y10" s="25">
        <v>2.0</v>
      </c>
      <c r="Z10" s="25"/>
      <c r="AA10" s="25"/>
      <c r="AB10" s="25"/>
      <c r="AC10" s="25"/>
      <c r="AD10" s="25" t="s">
        <v>76</v>
      </c>
      <c r="AE10" s="25"/>
      <c r="AF10" s="25"/>
    </row>
    <row r="11">
      <c r="A11" s="14">
        <v>1.0</v>
      </c>
      <c r="B11" s="14">
        <v>1.0</v>
      </c>
      <c r="C11" s="14" t="s">
        <v>77</v>
      </c>
      <c r="D11" s="27" t="s">
        <v>78</v>
      </c>
      <c r="E11" s="15" t="s">
        <v>79</v>
      </c>
      <c r="F11" s="15" t="s">
        <v>80</v>
      </c>
      <c r="G11" s="15" t="s">
        <v>81</v>
      </c>
      <c r="H11" s="15" t="s">
        <v>82</v>
      </c>
      <c r="I11" s="15" t="s">
        <v>83</v>
      </c>
      <c r="J11" s="15" t="s">
        <v>43</v>
      </c>
      <c r="K11" s="15"/>
      <c r="L11" s="15"/>
      <c r="M11" s="15">
        <v>8.0</v>
      </c>
      <c r="N11" s="15">
        <v>0.0</v>
      </c>
      <c r="O11" s="15">
        <v>0.0</v>
      </c>
      <c r="P11" s="15">
        <f t="shared" ref="P11:P12" si="5">SUM(O11)</f>
        <v>0</v>
      </c>
      <c r="Q11" s="15">
        <v>0.0</v>
      </c>
      <c r="R11" s="15">
        <f t="shared" si="2"/>
        <v>0</v>
      </c>
      <c r="S11" s="15">
        <v>0.0</v>
      </c>
      <c r="T11" s="15">
        <f>S12*0.1</f>
        <v>0</v>
      </c>
      <c r="U11" s="15">
        <f t="shared" si="4"/>
        <v>8</v>
      </c>
      <c r="V11" s="27">
        <v>40.0</v>
      </c>
      <c r="W11" s="27">
        <v>5.0</v>
      </c>
      <c r="X11" s="15"/>
      <c r="Y11" s="15"/>
      <c r="Z11" s="15">
        <v>1.0</v>
      </c>
      <c r="AA11" s="15"/>
      <c r="AB11" s="15"/>
      <c r="AC11" s="15"/>
      <c r="AD11" s="15" t="s">
        <v>84</v>
      </c>
      <c r="AE11" s="15"/>
      <c r="AF11" s="15"/>
    </row>
    <row r="12">
      <c r="A12" s="16"/>
      <c r="B12" s="16"/>
      <c r="C12" s="16"/>
      <c r="D12" s="16"/>
      <c r="E12" s="15" t="s">
        <v>85</v>
      </c>
      <c r="F12" s="15" t="s">
        <v>86</v>
      </c>
      <c r="G12" s="15" t="s">
        <v>87</v>
      </c>
      <c r="H12" s="15" t="s">
        <v>88</v>
      </c>
      <c r="I12" s="15" t="s">
        <v>83</v>
      </c>
      <c r="J12" s="15" t="s">
        <v>43</v>
      </c>
      <c r="K12" s="15" t="s">
        <v>44</v>
      </c>
      <c r="L12" s="15"/>
      <c r="M12" s="15">
        <v>8.0</v>
      </c>
      <c r="N12" s="15">
        <v>0.0</v>
      </c>
      <c r="O12" s="15">
        <v>0.0</v>
      </c>
      <c r="P12" s="15">
        <f t="shared" si="5"/>
        <v>0</v>
      </c>
      <c r="Q12" s="15">
        <v>0.0</v>
      </c>
      <c r="R12" s="15">
        <f t="shared" si="2"/>
        <v>0</v>
      </c>
      <c r="S12" s="15">
        <v>0.0</v>
      </c>
      <c r="T12" s="15" t="str">
        <f>#REF!*0.1</f>
        <v>#REF!</v>
      </c>
      <c r="U12" s="15">
        <f t="shared" si="4"/>
        <v>8</v>
      </c>
      <c r="V12" s="16"/>
      <c r="W12" s="16"/>
      <c r="X12" s="15"/>
      <c r="Y12" s="15"/>
      <c r="Z12" s="15">
        <v>1.0</v>
      </c>
      <c r="AA12" s="15"/>
      <c r="AB12" s="15"/>
      <c r="AC12" s="15"/>
      <c r="AD12" s="15" t="s">
        <v>84</v>
      </c>
      <c r="AE12" s="15"/>
      <c r="AF12" s="15"/>
    </row>
    <row r="13" ht="43.5" customHeight="1">
      <c r="A13" s="16"/>
      <c r="B13" s="16"/>
      <c r="C13" s="16"/>
      <c r="D13" s="16"/>
      <c r="E13" s="15" t="s">
        <v>89</v>
      </c>
      <c r="F13" s="15" t="s">
        <v>90</v>
      </c>
      <c r="G13" s="15" t="s">
        <v>91</v>
      </c>
      <c r="H13" s="15" t="s">
        <v>92</v>
      </c>
      <c r="I13" s="15" t="s">
        <v>63</v>
      </c>
      <c r="J13" s="15" t="s">
        <v>43</v>
      </c>
      <c r="K13" s="15"/>
      <c r="L13" s="15"/>
      <c r="M13" s="15">
        <v>8.0</v>
      </c>
      <c r="N13" s="15"/>
      <c r="O13" s="15"/>
      <c r="P13" s="15"/>
      <c r="Q13" s="15"/>
      <c r="R13" s="15"/>
      <c r="S13" s="15"/>
      <c r="T13" s="15"/>
      <c r="U13" s="15">
        <v>8.0</v>
      </c>
      <c r="V13" s="16"/>
      <c r="W13" s="16"/>
      <c r="X13" s="15">
        <v>1.0</v>
      </c>
      <c r="Y13" s="15"/>
      <c r="Z13" s="15"/>
      <c r="AA13" s="15"/>
      <c r="AB13" s="15"/>
      <c r="AC13" s="15"/>
      <c r="AD13" s="15" t="s">
        <v>93</v>
      </c>
      <c r="AE13" s="15"/>
      <c r="AF13" s="15"/>
    </row>
    <row r="14" ht="41.25" customHeight="1">
      <c r="A14" s="17"/>
      <c r="B14" s="17"/>
      <c r="C14" s="16"/>
      <c r="D14" s="17"/>
      <c r="E14" s="15" t="s">
        <v>94</v>
      </c>
      <c r="F14" s="15" t="s">
        <v>95</v>
      </c>
      <c r="G14" s="15" t="s">
        <v>96</v>
      </c>
      <c r="H14" s="15" t="s">
        <v>97</v>
      </c>
      <c r="I14" s="15" t="s">
        <v>98</v>
      </c>
      <c r="J14" s="15" t="s">
        <v>99</v>
      </c>
      <c r="K14" s="15"/>
      <c r="L14" s="15"/>
      <c r="M14" s="15">
        <v>16.0</v>
      </c>
      <c r="N14" s="15">
        <v>0.0</v>
      </c>
      <c r="O14" s="15">
        <v>0.0</v>
      </c>
      <c r="P14" s="15">
        <f t="shared" ref="P14:P16" si="6">SUM(O14)</f>
        <v>0</v>
      </c>
      <c r="Q14" s="15">
        <v>0.0</v>
      </c>
      <c r="R14" s="15">
        <f t="shared" ref="R14:R16" si="7">Q14*0.5</f>
        <v>0</v>
      </c>
      <c r="S14" s="15">
        <v>0.0</v>
      </c>
      <c r="T14" s="15"/>
      <c r="U14" s="15">
        <f>SUM(R14+P14+N14+M14)</f>
        <v>16</v>
      </c>
      <c r="V14" s="17"/>
      <c r="W14" s="17"/>
      <c r="X14" s="15">
        <v>2.0</v>
      </c>
      <c r="Y14" s="15"/>
      <c r="Z14" s="15"/>
      <c r="AA14" s="15"/>
      <c r="AB14" s="15"/>
      <c r="AC14" s="15"/>
      <c r="AD14" s="15" t="s">
        <v>93</v>
      </c>
      <c r="AE14" s="15"/>
      <c r="AF14" s="15"/>
      <c r="AG14" s="28"/>
    </row>
    <row r="15" ht="48.0" customHeight="1">
      <c r="A15" s="29">
        <v>1.0</v>
      </c>
      <c r="B15" s="30">
        <v>2.0</v>
      </c>
      <c r="C15" s="29" t="s">
        <v>100</v>
      </c>
      <c r="D15" s="31" t="s">
        <v>101</v>
      </c>
      <c r="E15" s="25" t="s">
        <v>102</v>
      </c>
      <c r="F15" s="25" t="s">
        <v>95</v>
      </c>
      <c r="G15" s="25" t="s">
        <v>96</v>
      </c>
      <c r="H15" s="25" t="s">
        <v>97</v>
      </c>
      <c r="I15" s="25" t="s">
        <v>98</v>
      </c>
      <c r="J15" s="25" t="s">
        <v>99</v>
      </c>
      <c r="K15" s="25" t="s">
        <v>44</v>
      </c>
      <c r="L15" s="25"/>
      <c r="M15" s="25">
        <v>8.0</v>
      </c>
      <c r="N15" s="25">
        <v>0.0</v>
      </c>
      <c r="O15" s="25">
        <v>0.0</v>
      </c>
      <c r="P15" s="25">
        <f t="shared" si="6"/>
        <v>0</v>
      </c>
      <c r="Q15" s="25">
        <v>0.0</v>
      </c>
      <c r="R15" s="25">
        <f t="shared" si="7"/>
        <v>0</v>
      </c>
      <c r="S15" s="25">
        <v>0.0</v>
      </c>
      <c r="T15" s="25">
        <f>S16*0.1</f>
        <v>0</v>
      </c>
      <c r="U15" s="25">
        <v>8.0</v>
      </c>
      <c r="V15" s="29">
        <v>48.0</v>
      </c>
      <c r="W15" s="29">
        <v>6.0</v>
      </c>
      <c r="X15" s="25">
        <v>1.0</v>
      </c>
      <c r="Y15" s="25"/>
      <c r="Z15" s="25"/>
      <c r="AA15" s="25"/>
      <c r="AB15" s="25"/>
      <c r="AC15" s="25"/>
      <c r="AD15" s="25" t="s">
        <v>93</v>
      </c>
      <c r="AE15" s="25"/>
      <c r="AF15" s="25"/>
    </row>
    <row r="16">
      <c r="A16" s="16"/>
      <c r="B16" s="32"/>
      <c r="C16" s="16"/>
      <c r="D16" s="33"/>
      <c r="E16" s="25" t="s">
        <v>103</v>
      </c>
      <c r="F16" s="25" t="s">
        <v>104</v>
      </c>
      <c r="G16" s="25" t="s">
        <v>91</v>
      </c>
      <c r="H16" s="25" t="s">
        <v>105</v>
      </c>
      <c r="I16" s="25" t="s">
        <v>63</v>
      </c>
      <c r="J16" s="25" t="s">
        <v>43</v>
      </c>
      <c r="K16" s="25"/>
      <c r="L16" s="25"/>
      <c r="M16" s="25">
        <v>8.0</v>
      </c>
      <c r="N16" s="25">
        <v>0.0</v>
      </c>
      <c r="O16" s="25">
        <v>0.0</v>
      </c>
      <c r="P16" s="25">
        <f t="shared" si="6"/>
        <v>0</v>
      </c>
      <c r="Q16" s="25">
        <v>0.0</v>
      </c>
      <c r="R16" s="25">
        <f t="shared" si="7"/>
        <v>0</v>
      </c>
      <c r="S16" s="25">
        <v>0.0</v>
      </c>
      <c r="T16" s="25">
        <f>S18*0.1</f>
        <v>0</v>
      </c>
      <c r="U16" s="25">
        <f>SUM(R16+P16+N16+M16)</f>
        <v>8</v>
      </c>
      <c r="V16" s="16"/>
      <c r="W16" s="16"/>
      <c r="X16" s="25"/>
      <c r="Y16" s="25">
        <v>1.0</v>
      </c>
      <c r="Z16" s="25"/>
      <c r="AA16" s="25"/>
      <c r="AB16" s="25"/>
      <c r="AC16" s="25"/>
      <c r="AD16" s="25" t="s">
        <v>72</v>
      </c>
      <c r="AE16" s="25"/>
      <c r="AF16" s="25"/>
    </row>
    <row r="17" ht="57.75" customHeight="1">
      <c r="A17" s="16"/>
      <c r="B17" s="32"/>
      <c r="C17" s="16"/>
      <c r="D17" s="33"/>
      <c r="E17" s="25" t="s">
        <v>106</v>
      </c>
      <c r="F17" s="25" t="s">
        <v>95</v>
      </c>
      <c r="G17" s="25" t="s">
        <v>96</v>
      </c>
      <c r="H17" s="25" t="s">
        <v>97</v>
      </c>
      <c r="I17" s="25" t="s">
        <v>107</v>
      </c>
      <c r="J17" s="25" t="s">
        <v>99</v>
      </c>
      <c r="K17" s="25" t="s">
        <v>44</v>
      </c>
      <c r="L17" s="25"/>
      <c r="M17" s="25">
        <v>8.0</v>
      </c>
      <c r="N17" s="25"/>
      <c r="O17" s="25"/>
      <c r="P17" s="25"/>
      <c r="Q17" s="25"/>
      <c r="R17" s="25"/>
      <c r="S17" s="25"/>
      <c r="T17" s="25"/>
      <c r="U17" s="25">
        <v>8.0</v>
      </c>
      <c r="V17" s="16"/>
      <c r="W17" s="16"/>
      <c r="X17" s="25">
        <v>1.0</v>
      </c>
      <c r="Y17" s="25"/>
      <c r="Z17" s="25"/>
      <c r="AA17" s="25"/>
      <c r="AB17" s="25"/>
      <c r="AC17" s="25"/>
      <c r="AD17" s="25" t="s">
        <v>93</v>
      </c>
      <c r="AE17" s="25"/>
      <c r="AF17" s="25"/>
    </row>
    <row r="18" ht="51.0" customHeight="1">
      <c r="A18" s="17"/>
      <c r="B18" s="34"/>
      <c r="C18" s="17"/>
      <c r="D18" s="35"/>
      <c r="E18" s="25" t="s">
        <v>108</v>
      </c>
      <c r="F18" s="25" t="s">
        <v>109</v>
      </c>
      <c r="G18" s="25" t="s">
        <v>110</v>
      </c>
      <c r="H18" s="25" t="s">
        <v>111</v>
      </c>
      <c r="I18" s="25" t="s">
        <v>98</v>
      </c>
      <c r="J18" s="25" t="s">
        <v>99</v>
      </c>
      <c r="K18" s="25"/>
      <c r="L18" s="25"/>
      <c r="M18" s="25">
        <v>24.0</v>
      </c>
      <c r="N18" s="25">
        <v>0.0</v>
      </c>
      <c r="O18" s="25">
        <v>0.0</v>
      </c>
      <c r="P18" s="25">
        <f t="shared" ref="P18:P20" si="8">SUM(O18)</f>
        <v>0</v>
      </c>
      <c r="Q18" s="25">
        <v>0.0</v>
      </c>
      <c r="R18" s="25">
        <f t="shared" ref="R18:R20" si="9">Q18*0.5</f>
        <v>0</v>
      </c>
      <c r="S18" s="25">
        <v>0.0</v>
      </c>
      <c r="T18" s="25">
        <f>S10*0.1</f>
        <v>0</v>
      </c>
      <c r="U18" s="25">
        <f t="shared" ref="U18:U20" si="10">SUM(R18+P18+N18+M18)</f>
        <v>24</v>
      </c>
      <c r="V18" s="17"/>
      <c r="W18" s="17"/>
      <c r="X18" s="25">
        <v>3.0</v>
      </c>
      <c r="Y18" s="25"/>
      <c r="Z18" s="25"/>
      <c r="AA18" s="25"/>
      <c r="AB18" s="25"/>
      <c r="AC18" s="25"/>
      <c r="AD18" s="25" t="s">
        <v>93</v>
      </c>
      <c r="AE18" s="25" t="s">
        <v>65</v>
      </c>
      <c r="AF18" s="25" t="s">
        <v>112</v>
      </c>
    </row>
    <row r="19" ht="57.75" customHeight="1">
      <c r="A19" s="36">
        <v>1.0</v>
      </c>
      <c r="B19" s="37">
        <v>2.0</v>
      </c>
      <c r="C19" s="36" t="s">
        <v>113</v>
      </c>
      <c r="D19" s="38" t="s">
        <v>114</v>
      </c>
      <c r="E19" s="39" t="s">
        <v>115</v>
      </c>
      <c r="F19" s="39" t="s">
        <v>116</v>
      </c>
      <c r="G19" s="39" t="s">
        <v>117</v>
      </c>
      <c r="H19" s="39" t="s">
        <v>118</v>
      </c>
      <c r="I19" s="39" t="s">
        <v>71</v>
      </c>
      <c r="J19" s="39" t="s">
        <v>119</v>
      </c>
      <c r="K19" s="39" t="s">
        <v>44</v>
      </c>
      <c r="L19" s="39" t="s">
        <v>120</v>
      </c>
      <c r="M19" s="39">
        <v>24.0</v>
      </c>
      <c r="N19" s="39">
        <v>0.0</v>
      </c>
      <c r="O19" s="39">
        <v>0.0</v>
      </c>
      <c r="P19" s="39">
        <f t="shared" si="8"/>
        <v>0</v>
      </c>
      <c r="Q19" s="39">
        <v>0.0</v>
      </c>
      <c r="R19" s="39">
        <f t="shared" si="9"/>
        <v>0</v>
      </c>
      <c r="S19" s="39">
        <v>0.0</v>
      </c>
      <c r="T19" s="39">
        <f>S20*0.1</f>
        <v>0</v>
      </c>
      <c r="U19" s="39">
        <f t="shared" si="10"/>
        <v>24</v>
      </c>
      <c r="V19" s="36">
        <v>56.0</v>
      </c>
      <c r="W19" s="36">
        <v>7.0</v>
      </c>
      <c r="X19" s="39">
        <v>3.0</v>
      </c>
      <c r="Y19" s="39"/>
      <c r="Z19" s="39"/>
      <c r="AA19" s="39"/>
      <c r="AB19" s="39"/>
      <c r="AC19" s="39"/>
      <c r="AD19" s="39" t="s">
        <v>93</v>
      </c>
      <c r="AE19" s="39"/>
      <c r="AF19" s="39"/>
    </row>
    <row r="20" ht="60.0" customHeight="1">
      <c r="A20" s="17"/>
      <c r="B20" s="34"/>
      <c r="C20" s="17"/>
      <c r="D20" s="35"/>
      <c r="E20" s="39" t="s">
        <v>121</v>
      </c>
      <c r="F20" s="39" t="s">
        <v>122</v>
      </c>
      <c r="G20" s="39" t="s">
        <v>123</v>
      </c>
      <c r="H20" s="39" t="s">
        <v>124</v>
      </c>
      <c r="I20" s="39" t="s">
        <v>98</v>
      </c>
      <c r="J20" s="39" t="s">
        <v>43</v>
      </c>
      <c r="K20" s="39"/>
      <c r="L20" s="39"/>
      <c r="M20" s="39">
        <v>32.0</v>
      </c>
      <c r="N20" s="39">
        <v>0.0</v>
      </c>
      <c r="O20" s="39">
        <v>0.0</v>
      </c>
      <c r="P20" s="39">
        <f t="shared" si="8"/>
        <v>0</v>
      </c>
      <c r="Q20" s="39">
        <v>0.0</v>
      </c>
      <c r="R20" s="39">
        <f t="shared" si="9"/>
        <v>0</v>
      </c>
      <c r="S20" s="39">
        <v>0.0</v>
      </c>
      <c r="T20" s="39">
        <f>S24*0.1</f>
        <v>0</v>
      </c>
      <c r="U20" s="39">
        <f t="shared" si="10"/>
        <v>32</v>
      </c>
      <c r="V20" s="17"/>
      <c r="W20" s="17"/>
      <c r="X20" s="39">
        <v>4.0</v>
      </c>
      <c r="Y20" s="39"/>
      <c r="Z20" s="39"/>
      <c r="AA20" s="39"/>
      <c r="AB20" s="39"/>
      <c r="AC20" s="39"/>
      <c r="AD20" s="39" t="s">
        <v>93</v>
      </c>
      <c r="AE20" s="39"/>
      <c r="AF20" s="39"/>
    </row>
    <row r="21" ht="70.5" customHeight="1">
      <c r="A21" s="29">
        <v>1.0</v>
      </c>
      <c r="B21" s="30">
        <v>2.0</v>
      </c>
      <c r="C21" s="29" t="s">
        <v>125</v>
      </c>
      <c r="D21" s="31" t="s">
        <v>126</v>
      </c>
      <c r="E21" s="25" t="s">
        <v>127</v>
      </c>
      <c r="F21" s="25" t="s">
        <v>128</v>
      </c>
      <c r="G21" s="25" t="s">
        <v>129</v>
      </c>
      <c r="H21" s="25" t="s">
        <v>130</v>
      </c>
      <c r="I21" s="25" t="s">
        <v>71</v>
      </c>
      <c r="J21" s="25" t="s">
        <v>43</v>
      </c>
      <c r="K21" s="40"/>
      <c r="L21" s="25" t="s">
        <v>120</v>
      </c>
      <c r="M21" s="25">
        <v>24.0</v>
      </c>
      <c r="N21" s="25"/>
      <c r="O21" s="25"/>
      <c r="P21" s="25"/>
      <c r="Q21" s="25"/>
      <c r="R21" s="25"/>
      <c r="S21" s="25"/>
      <c r="T21" s="25"/>
      <c r="U21" s="25">
        <v>24.0</v>
      </c>
      <c r="V21" s="29">
        <v>40.0</v>
      </c>
      <c r="W21" s="29">
        <v>5.0</v>
      </c>
      <c r="X21" s="25">
        <v>3.0</v>
      </c>
      <c r="Y21" s="25"/>
      <c r="Z21" s="25"/>
      <c r="AA21" s="25"/>
      <c r="AB21" s="25"/>
      <c r="AC21" s="25"/>
      <c r="AD21" s="25" t="s">
        <v>93</v>
      </c>
      <c r="AE21" s="25"/>
      <c r="AF21" s="25"/>
    </row>
    <row r="22" ht="68.25" customHeight="1">
      <c r="A22" s="16"/>
      <c r="B22" s="32"/>
      <c r="C22" s="16"/>
      <c r="D22" s="33"/>
      <c r="E22" s="25" t="s">
        <v>131</v>
      </c>
      <c r="F22" s="25" t="s">
        <v>128</v>
      </c>
      <c r="G22" s="25" t="s">
        <v>129</v>
      </c>
      <c r="H22" s="25" t="s">
        <v>130</v>
      </c>
      <c r="I22" s="25" t="s">
        <v>71</v>
      </c>
      <c r="J22" s="25" t="s">
        <v>43</v>
      </c>
      <c r="K22" s="25" t="s">
        <v>44</v>
      </c>
      <c r="L22" s="25" t="s">
        <v>120</v>
      </c>
      <c r="M22" s="25">
        <v>8.0</v>
      </c>
      <c r="N22" s="25"/>
      <c r="O22" s="25"/>
      <c r="P22" s="25"/>
      <c r="Q22" s="25"/>
      <c r="R22" s="25"/>
      <c r="S22" s="25"/>
      <c r="T22" s="25"/>
      <c r="U22" s="25">
        <v>8.0</v>
      </c>
      <c r="V22" s="16"/>
      <c r="W22" s="16"/>
      <c r="X22" s="25"/>
      <c r="Y22" s="25">
        <v>1.0</v>
      </c>
      <c r="Z22" s="25"/>
      <c r="AA22" s="25"/>
      <c r="AB22" s="25"/>
      <c r="AC22" s="25"/>
      <c r="AD22" s="25" t="s">
        <v>72</v>
      </c>
      <c r="AE22" s="25"/>
      <c r="AF22" s="25"/>
    </row>
    <row r="23" ht="59.25" customHeight="1">
      <c r="A23" s="17"/>
      <c r="B23" s="34"/>
      <c r="C23" s="17"/>
      <c r="D23" s="35"/>
      <c r="E23" s="25" t="s">
        <v>132</v>
      </c>
      <c r="F23" s="25" t="s">
        <v>68</v>
      </c>
      <c r="G23" s="25" t="s">
        <v>133</v>
      </c>
      <c r="H23" s="25"/>
      <c r="I23" s="25"/>
      <c r="J23" s="25" t="s">
        <v>56</v>
      </c>
      <c r="K23" s="25"/>
      <c r="L23" s="25"/>
      <c r="M23" s="25">
        <v>8.0</v>
      </c>
      <c r="N23" s="25">
        <v>0.0</v>
      </c>
      <c r="O23" s="25">
        <v>0.0</v>
      </c>
      <c r="P23" s="25">
        <f t="shared" ref="P23:P24" si="11">SUM(O23)</f>
        <v>0</v>
      </c>
      <c r="Q23" s="25">
        <v>0.0</v>
      </c>
      <c r="R23" s="25">
        <f t="shared" ref="R23:R24" si="12">Q23*0.5</f>
        <v>0</v>
      </c>
      <c r="S23" s="25">
        <v>0.0</v>
      </c>
      <c r="T23" s="25">
        <f>S36*0.1</f>
        <v>0</v>
      </c>
      <c r="U23" s="25">
        <f t="shared" ref="U23:U24" si="13">SUM(R23+P23+N23+M23)</f>
        <v>8</v>
      </c>
      <c r="V23" s="17"/>
      <c r="W23" s="17"/>
      <c r="X23" s="25"/>
      <c r="Y23" s="25">
        <v>1.0</v>
      </c>
      <c r="Z23" s="25"/>
      <c r="AA23" s="25"/>
      <c r="AB23" s="25"/>
      <c r="AC23" s="25"/>
      <c r="AD23" s="25" t="s">
        <v>72</v>
      </c>
      <c r="AE23" s="25"/>
      <c r="AF23" s="25"/>
    </row>
    <row r="24" ht="62.25" customHeight="1">
      <c r="A24" s="36">
        <v>1.0</v>
      </c>
      <c r="B24" s="37">
        <v>2.0</v>
      </c>
      <c r="C24" s="36" t="s">
        <v>134</v>
      </c>
      <c r="D24" s="38" t="s">
        <v>135</v>
      </c>
      <c r="E24" s="39" t="s">
        <v>136</v>
      </c>
      <c r="F24" s="14" t="s">
        <v>137</v>
      </c>
      <c r="G24" s="39" t="s">
        <v>138</v>
      </c>
      <c r="H24" s="14"/>
      <c r="I24" s="36" t="s">
        <v>139</v>
      </c>
      <c r="J24" s="15" t="s">
        <v>51</v>
      </c>
      <c r="K24" s="39" t="s">
        <v>44</v>
      </c>
      <c r="L24" s="39"/>
      <c r="M24" s="39">
        <v>8.0</v>
      </c>
      <c r="N24" s="39">
        <v>0.0</v>
      </c>
      <c r="O24" s="39">
        <v>0.0</v>
      </c>
      <c r="P24" s="39">
        <f t="shared" si="11"/>
        <v>0</v>
      </c>
      <c r="Q24" s="39">
        <v>0.0</v>
      </c>
      <c r="R24" s="39">
        <f t="shared" si="12"/>
        <v>0</v>
      </c>
      <c r="S24" s="39">
        <v>0.0</v>
      </c>
      <c r="T24" s="39">
        <f>S33*0.1</f>
        <v>0</v>
      </c>
      <c r="U24" s="39">
        <f t="shared" si="13"/>
        <v>8</v>
      </c>
      <c r="V24" s="36">
        <v>24.0</v>
      </c>
      <c r="W24" s="36">
        <v>3.0</v>
      </c>
      <c r="X24" s="39"/>
      <c r="Y24" s="39"/>
      <c r="Z24" s="39"/>
      <c r="AA24" s="39"/>
      <c r="AB24" s="39">
        <v>1.0</v>
      </c>
      <c r="AC24" s="39"/>
      <c r="AD24" s="36" t="s">
        <v>140</v>
      </c>
      <c r="AE24" s="36" t="s">
        <v>46</v>
      </c>
      <c r="AF24" s="36" t="s">
        <v>141</v>
      </c>
    </row>
    <row r="25" ht="60.0" customHeight="1">
      <c r="A25" s="17"/>
      <c r="B25" s="34"/>
      <c r="C25" s="17"/>
      <c r="D25" s="35"/>
      <c r="E25" s="39" t="s">
        <v>136</v>
      </c>
      <c r="F25" s="17"/>
      <c r="G25" s="39" t="s">
        <v>138</v>
      </c>
      <c r="H25" s="17"/>
      <c r="I25" s="17"/>
      <c r="J25" s="15" t="s">
        <v>51</v>
      </c>
      <c r="K25" s="39"/>
      <c r="L25" s="39"/>
      <c r="M25" s="39">
        <v>16.0</v>
      </c>
      <c r="N25" s="39"/>
      <c r="O25" s="39"/>
      <c r="P25" s="39"/>
      <c r="Q25" s="39"/>
      <c r="R25" s="39"/>
      <c r="S25" s="39"/>
      <c r="T25" s="39"/>
      <c r="U25" s="39">
        <v>16.0</v>
      </c>
      <c r="V25" s="17"/>
      <c r="W25" s="17"/>
      <c r="X25" s="39"/>
      <c r="Y25" s="39"/>
      <c r="Z25" s="39"/>
      <c r="AA25" s="39"/>
      <c r="AB25" s="39">
        <v>2.0</v>
      </c>
      <c r="AC25" s="39"/>
      <c r="AD25" s="17"/>
      <c r="AE25" s="17"/>
      <c r="AF25" s="17"/>
    </row>
    <row r="26" ht="54.75" customHeight="1">
      <c r="A26" s="29">
        <v>1.0</v>
      </c>
      <c r="B26" s="29">
        <v>2.0</v>
      </c>
      <c r="C26" s="20" t="s">
        <v>142</v>
      </c>
      <c r="D26" s="29" t="s">
        <v>143</v>
      </c>
      <c r="E26" s="25" t="s">
        <v>144</v>
      </c>
      <c r="F26" s="29" t="s">
        <v>68</v>
      </c>
      <c r="G26" s="25" t="s">
        <v>145</v>
      </c>
      <c r="H26" s="25" t="s">
        <v>70</v>
      </c>
      <c r="I26" s="25" t="s">
        <v>71</v>
      </c>
      <c r="J26" s="25" t="s">
        <v>99</v>
      </c>
      <c r="K26" s="25"/>
      <c r="L26" s="25"/>
      <c r="M26" s="25"/>
      <c r="N26" s="41">
        <v>50.0</v>
      </c>
      <c r="O26" s="25">
        <v>0.0</v>
      </c>
      <c r="P26" s="25">
        <v>0.0</v>
      </c>
      <c r="Q26" s="25">
        <v>0.0</v>
      </c>
      <c r="R26" s="25">
        <v>0.0</v>
      </c>
      <c r="S26" s="25">
        <v>0.0</v>
      </c>
      <c r="T26" s="25">
        <v>0.0</v>
      </c>
      <c r="U26" s="25">
        <v>50.0</v>
      </c>
      <c r="V26" s="29">
        <v>300.0</v>
      </c>
      <c r="W26" s="29">
        <v>12.0</v>
      </c>
      <c r="X26" s="25"/>
      <c r="Y26" s="25">
        <v>2.0</v>
      </c>
      <c r="Z26" s="25"/>
      <c r="AA26" s="25"/>
      <c r="AB26" s="25"/>
      <c r="AC26" s="25"/>
      <c r="AD26" s="29" t="s">
        <v>146</v>
      </c>
      <c r="AE26" s="25"/>
      <c r="AF26" s="25"/>
    </row>
    <row r="27" ht="54.75" customHeight="1">
      <c r="A27" s="16"/>
      <c r="B27" s="16"/>
      <c r="C27" s="16"/>
      <c r="D27" s="16"/>
      <c r="E27" s="25" t="s">
        <v>147</v>
      </c>
      <c r="F27" s="16"/>
      <c r="G27" s="25" t="s">
        <v>148</v>
      </c>
      <c r="H27" s="25"/>
      <c r="I27" s="25"/>
      <c r="J27" s="25" t="s">
        <v>56</v>
      </c>
      <c r="K27" s="25"/>
      <c r="L27" s="25"/>
      <c r="M27" s="26"/>
      <c r="N27" s="42"/>
      <c r="O27" s="24">
        <v>25.0</v>
      </c>
      <c r="P27" s="25"/>
      <c r="Q27" s="25"/>
      <c r="R27" s="25"/>
      <c r="S27" s="25"/>
      <c r="T27" s="25"/>
      <c r="U27" s="25">
        <v>25.0</v>
      </c>
      <c r="V27" s="16"/>
      <c r="W27" s="16"/>
      <c r="X27" s="25"/>
      <c r="Y27" s="25">
        <v>1.0</v>
      </c>
      <c r="Z27" s="25"/>
      <c r="AA27" s="25"/>
      <c r="AB27" s="25"/>
      <c r="AC27" s="25"/>
      <c r="AD27" s="16"/>
      <c r="AE27" s="25"/>
      <c r="AF27" s="25"/>
    </row>
    <row r="28" ht="65.25" customHeight="1">
      <c r="A28" s="16"/>
      <c r="B28" s="16"/>
      <c r="C28" s="16"/>
      <c r="D28" s="16"/>
      <c r="E28" s="25" t="s">
        <v>149</v>
      </c>
      <c r="F28" s="16"/>
      <c r="G28" s="25" t="s">
        <v>150</v>
      </c>
      <c r="H28" s="25"/>
      <c r="I28" s="25"/>
      <c r="J28" s="25" t="s">
        <v>56</v>
      </c>
      <c r="K28" s="25"/>
      <c r="L28" s="25"/>
      <c r="M28" s="26"/>
      <c r="N28" s="42"/>
      <c r="O28" s="24">
        <v>25.0</v>
      </c>
      <c r="P28" s="25"/>
      <c r="Q28" s="25"/>
      <c r="R28" s="25"/>
      <c r="S28" s="25"/>
      <c r="T28" s="25"/>
      <c r="U28" s="25">
        <v>25.0</v>
      </c>
      <c r="V28" s="16"/>
      <c r="W28" s="16"/>
      <c r="X28" s="25"/>
      <c r="Y28" s="25">
        <v>1.0</v>
      </c>
      <c r="Z28" s="25"/>
      <c r="AA28" s="25"/>
      <c r="AB28" s="25"/>
      <c r="AC28" s="25"/>
      <c r="AD28" s="16"/>
      <c r="AE28" s="25"/>
      <c r="AF28" s="25"/>
    </row>
    <row r="29" ht="96.0" customHeight="1">
      <c r="A29" s="16"/>
      <c r="B29" s="16"/>
      <c r="C29" s="16"/>
      <c r="D29" s="16"/>
      <c r="E29" s="25" t="s">
        <v>151</v>
      </c>
      <c r="F29" s="16"/>
      <c r="G29" s="25" t="s">
        <v>152</v>
      </c>
      <c r="H29" s="25"/>
      <c r="I29" s="25"/>
      <c r="J29" s="25" t="s">
        <v>56</v>
      </c>
      <c r="K29" s="25"/>
      <c r="L29" s="25"/>
      <c r="M29" s="26"/>
      <c r="N29" s="42"/>
      <c r="O29" s="24">
        <v>25.0</v>
      </c>
      <c r="P29" s="25"/>
      <c r="Q29" s="25"/>
      <c r="R29" s="25"/>
      <c r="S29" s="25"/>
      <c r="T29" s="25"/>
      <c r="U29" s="25">
        <v>25.0</v>
      </c>
      <c r="V29" s="16"/>
      <c r="W29" s="16"/>
      <c r="X29" s="25"/>
      <c r="Y29" s="25">
        <v>1.0</v>
      </c>
      <c r="Z29" s="25"/>
      <c r="AA29" s="25"/>
      <c r="AB29" s="25"/>
      <c r="AC29" s="25"/>
      <c r="AD29" s="16"/>
      <c r="AE29" s="25"/>
      <c r="AF29" s="25"/>
    </row>
    <row r="30" ht="53.25" customHeight="1">
      <c r="A30" s="16"/>
      <c r="B30" s="16"/>
      <c r="C30" s="16"/>
      <c r="D30" s="16"/>
      <c r="E30" s="25" t="s">
        <v>153</v>
      </c>
      <c r="F30" s="16"/>
      <c r="G30" s="25" t="s">
        <v>154</v>
      </c>
      <c r="H30" s="25"/>
      <c r="I30" s="25"/>
      <c r="J30" s="25" t="s">
        <v>56</v>
      </c>
      <c r="K30" s="25"/>
      <c r="L30" s="25"/>
      <c r="M30" s="43"/>
      <c r="N30" s="44"/>
      <c r="O30" s="45">
        <v>25.0</v>
      </c>
      <c r="P30" s="25"/>
      <c r="Q30" s="25"/>
      <c r="R30" s="25"/>
      <c r="S30" s="25"/>
      <c r="T30" s="25"/>
      <c r="U30" s="25">
        <v>25.0</v>
      </c>
      <c r="V30" s="16"/>
      <c r="W30" s="16"/>
      <c r="X30" s="25"/>
      <c r="Y30" s="25">
        <v>1.0</v>
      </c>
      <c r="Z30" s="25"/>
      <c r="AA30" s="25"/>
      <c r="AB30" s="25"/>
      <c r="AC30" s="25"/>
      <c r="AD30" s="16"/>
      <c r="AE30" s="25"/>
      <c r="AF30" s="25"/>
    </row>
    <row r="31" ht="48.0" customHeight="1">
      <c r="A31" s="16"/>
      <c r="B31" s="16"/>
      <c r="C31" s="16"/>
      <c r="D31" s="16"/>
      <c r="E31" s="29" t="s">
        <v>146</v>
      </c>
      <c r="F31" s="16"/>
      <c r="G31" s="46" t="s">
        <v>129</v>
      </c>
      <c r="H31" s="25" t="s">
        <v>130</v>
      </c>
      <c r="I31" s="47" t="s">
        <v>71</v>
      </c>
      <c r="J31" s="47" t="s">
        <v>43</v>
      </c>
      <c r="K31" s="48"/>
      <c r="L31" s="47" t="s">
        <v>120</v>
      </c>
      <c r="M31" s="48"/>
      <c r="N31" s="48"/>
      <c r="O31" s="47">
        <v>50.0</v>
      </c>
      <c r="P31" s="48"/>
      <c r="Q31" s="48"/>
      <c r="R31" s="48"/>
      <c r="S31" s="48"/>
      <c r="T31" s="48"/>
      <c r="U31" s="47">
        <v>50.0</v>
      </c>
      <c r="V31" s="16"/>
      <c r="W31" s="16"/>
      <c r="X31" s="25"/>
      <c r="Y31" s="29">
        <v>6.0</v>
      </c>
      <c r="Z31" s="25"/>
      <c r="AA31" s="25"/>
      <c r="AB31" s="25"/>
      <c r="AC31" s="25"/>
      <c r="AD31" s="16"/>
      <c r="AE31" s="25"/>
      <c r="AF31" s="25"/>
    </row>
    <row r="32" ht="48.0" customHeight="1">
      <c r="A32" s="16"/>
      <c r="B32" s="16"/>
      <c r="C32" s="16"/>
      <c r="D32" s="16"/>
      <c r="E32" s="16"/>
      <c r="F32" s="16"/>
      <c r="G32" s="49" t="s">
        <v>155</v>
      </c>
      <c r="H32" s="50"/>
      <c r="I32" s="50"/>
      <c r="J32" s="51" t="s">
        <v>156</v>
      </c>
      <c r="K32" s="50"/>
      <c r="L32" s="50"/>
      <c r="M32" s="50"/>
      <c r="N32" s="50"/>
      <c r="O32" s="51">
        <v>25.0</v>
      </c>
      <c r="P32" s="50"/>
      <c r="Q32" s="50"/>
      <c r="R32" s="50"/>
      <c r="S32" s="50"/>
      <c r="T32" s="50"/>
      <c r="U32" s="51">
        <v>25.0</v>
      </c>
      <c r="V32" s="16"/>
      <c r="W32" s="16"/>
      <c r="X32" s="25"/>
      <c r="Y32" s="16"/>
      <c r="Z32" s="25"/>
      <c r="AA32" s="25"/>
      <c r="AB32" s="25"/>
      <c r="AC32" s="25"/>
      <c r="AD32" s="16"/>
      <c r="AE32" s="25"/>
      <c r="AF32" s="25"/>
    </row>
    <row r="33" ht="77.25" customHeight="1">
      <c r="A33" s="16"/>
      <c r="B33" s="16"/>
      <c r="C33" s="17"/>
      <c r="D33" s="17"/>
      <c r="E33" s="17"/>
      <c r="F33" s="17"/>
      <c r="G33" s="49" t="s">
        <v>133</v>
      </c>
      <c r="H33" s="50"/>
      <c r="I33" s="50"/>
      <c r="J33" s="51" t="s">
        <v>156</v>
      </c>
      <c r="K33" s="51" t="s">
        <v>44</v>
      </c>
      <c r="L33" s="50"/>
      <c r="M33" s="50"/>
      <c r="N33" s="50"/>
      <c r="O33" s="51">
        <v>75.0</v>
      </c>
      <c r="P33" s="51">
        <v>75.0</v>
      </c>
      <c r="Q33" s="51">
        <v>0.0</v>
      </c>
      <c r="R33" s="51">
        <f t="shared" ref="R33:R34" si="14">Q33*0.5</f>
        <v>0</v>
      </c>
      <c r="S33" s="51">
        <v>0.0</v>
      </c>
      <c r="T33" s="51">
        <v>0.0</v>
      </c>
      <c r="U33" s="51">
        <v>75.0</v>
      </c>
      <c r="V33" s="16"/>
      <c r="W33" s="16"/>
      <c r="X33" s="25"/>
      <c r="Y33" s="17"/>
      <c r="Z33" s="25"/>
      <c r="AA33" s="25"/>
      <c r="AB33" s="25"/>
      <c r="AC33" s="25"/>
      <c r="AD33" s="16"/>
      <c r="AE33" s="25"/>
      <c r="AF33" s="25"/>
    </row>
    <row r="34" ht="66.75" customHeight="1">
      <c r="A34" s="36">
        <v>1.0</v>
      </c>
      <c r="B34" s="36">
        <v>2.0</v>
      </c>
      <c r="C34" s="36" t="s">
        <v>157</v>
      </c>
      <c r="D34" s="14" t="s">
        <v>158</v>
      </c>
      <c r="E34" s="39" t="s">
        <v>159</v>
      </c>
      <c r="F34" s="15" t="s">
        <v>68</v>
      </c>
      <c r="G34" s="39" t="s">
        <v>160</v>
      </c>
      <c r="H34" s="39" t="s">
        <v>105</v>
      </c>
      <c r="I34" s="39" t="s">
        <v>63</v>
      </c>
      <c r="J34" s="39" t="s">
        <v>43</v>
      </c>
      <c r="K34" s="39"/>
      <c r="L34" s="39"/>
      <c r="M34" s="52">
        <v>8.0</v>
      </c>
      <c r="N34" s="52">
        <v>0.0</v>
      </c>
      <c r="O34" s="52">
        <v>0.0</v>
      </c>
      <c r="P34" s="39">
        <f>SUM(O34)</f>
        <v>0</v>
      </c>
      <c r="Q34" s="39">
        <v>0.0</v>
      </c>
      <c r="R34" s="39">
        <f t="shared" si="14"/>
        <v>0</v>
      </c>
      <c r="S34" s="39">
        <v>0.0</v>
      </c>
      <c r="T34" s="39">
        <f>S23*0.1</f>
        <v>0</v>
      </c>
      <c r="U34" s="39">
        <f>SUM(R34+P34+N34+M34)</f>
        <v>8</v>
      </c>
      <c r="V34" s="36">
        <v>24.0</v>
      </c>
      <c r="W34" s="36">
        <v>3.0</v>
      </c>
      <c r="X34" s="39"/>
      <c r="Y34" s="39"/>
      <c r="Z34" s="39"/>
      <c r="AA34" s="39"/>
      <c r="AB34" s="39"/>
      <c r="AC34" s="39">
        <v>1.0</v>
      </c>
      <c r="AD34" s="39" t="s">
        <v>161</v>
      </c>
      <c r="AE34" s="39"/>
      <c r="AF34" s="39"/>
    </row>
    <row r="35" ht="15.75" customHeight="1">
      <c r="A35" s="16"/>
      <c r="B35" s="16"/>
      <c r="C35" s="16"/>
      <c r="D35" s="16"/>
      <c r="E35" s="36" t="s">
        <v>162</v>
      </c>
      <c r="F35" s="14" t="s">
        <v>163</v>
      </c>
      <c r="G35" s="36" t="s">
        <v>164</v>
      </c>
      <c r="H35" s="36" t="s">
        <v>165</v>
      </c>
      <c r="I35" s="36" t="s">
        <v>71</v>
      </c>
      <c r="J35" s="36" t="s">
        <v>43</v>
      </c>
      <c r="K35" s="36"/>
      <c r="L35" s="36"/>
      <c r="M35" s="36">
        <v>8.0</v>
      </c>
      <c r="N35" s="36"/>
      <c r="O35" s="36"/>
      <c r="P35" s="36">
        <f>SUM(O36)</f>
        <v>0</v>
      </c>
      <c r="Q35" s="36"/>
      <c r="R35" s="36">
        <f>Q36*0.5</f>
        <v>0</v>
      </c>
      <c r="S35" s="36"/>
      <c r="T35" s="36" t="str">
        <f>#REF!*0.1</f>
        <v>#REF!</v>
      </c>
      <c r="U35" s="36">
        <v>8.0</v>
      </c>
      <c r="V35" s="16"/>
      <c r="W35" s="16"/>
      <c r="X35" s="36">
        <v>1.0</v>
      </c>
      <c r="Y35" s="36"/>
      <c r="Z35" s="36"/>
      <c r="AA35" s="36"/>
      <c r="AB35" s="36"/>
      <c r="AC35" s="36"/>
      <c r="AD35" s="36" t="s">
        <v>166</v>
      </c>
      <c r="AE35" s="36"/>
      <c r="AF35" s="36"/>
    </row>
    <row r="36" ht="36.0" customHeight="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6"/>
      <c r="W36" s="16"/>
      <c r="X36" s="17"/>
      <c r="Y36" s="17"/>
      <c r="Z36" s="17"/>
      <c r="AA36" s="17"/>
      <c r="AB36" s="17"/>
      <c r="AC36" s="17"/>
      <c r="AD36" s="17"/>
      <c r="AE36" s="17"/>
      <c r="AF36" s="17"/>
    </row>
    <row r="37" ht="87.0" customHeight="1">
      <c r="A37" s="16"/>
      <c r="B37" s="16"/>
      <c r="C37" s="16"/>
      <c r="D37" s="16"/>
      <c r="E37" s="53" t="s">
        <v>167</v>
      </c>
      <c r="F37" s="54" t="s">
        <v>68</v>
      </c>
      <c r="G37" s="55" t="s">
        <v>133</v>
      </c>
      <c r="H37" s="56"/>
      <c r="I37" s="57"/>
      <c r="J37" s="56" t="s">
        <v>56</v>
      </c>
      <c r="K37" s="58" t="s">
        <v>44</v>
      </c>
      <c r="L37" s="59"/>
      <c r="M37" s="60">
        <v>1.0</v>
      </c>
      <c r="N37" s="61"/>
      <c r="O37" s="61"/>
      <c r="P37" s="61"/>
      <c r="Q37" s="61"/>
      <c r="R37" s="61"/>
      <c r="S37" s="61"/>
      <c r="T37" s="61"/>
      <c r="U37" s="62">
        <v>8.0</v>
      </c>
      <c r="V37" s="16"/>
      <c r="W37" s="16"/>
      <c r="X37" s="59"/>
      <c r="Y37" s="59"/>
      <c r="Z37" s="59"/>
      <c r="AA37" s="59"/>
      <c r="AB37" s="59"/>
      <c r="AC37" s="63">
        <v>1.0</v>
      </c>
      <c r="AD37" s="64"/>
      <c r="AE37" s="60"/>
      <c r="AF37" s="60"/>
    </row>
    <row r="38" ht="87.0" customHeight="1">
      <c r="A38" s="16"/>
      <c r="B38" s="16"/>
      <c r="C38" s="16"/>
      <c r="D38" s="16"/>
      <c r="E38" s="17"/>
      <c r="F38" s="17"/>
      <c r="G38" s="39" t="s">
        <v>168</v>
      </c>
      <c r="H38" s="52"/>
      <c r="I38" s="65"/>
      <c r="J38" s="52" t="s">
        <v>56</v>
      </c>
      <c r="K38" s="66"/>
      <c r="L38" s="65"/>
      <c r="M38" s="52">
        <v>3.0</v>
      </c>
      <c r="N38" s="67"/>
      <c r="O38" s="67"/>
      <c r="P38" s="67"/>
      <c r="Q38" s="67"/>
      <c r="R38" s="67"/>
      <c r="S38" s="67"/>
      <c r="T38" s="67"/>
      <c r="U38" s="16"/>
      <c r="V38" s="16"/>
      <c r="W38" s="16"/>
      <c r="X38" s="65"/>
      <c r="Y38" s="65"/>
      <c r="Z38" s="65"/>
      <c r="AA38" s="65"/>
      <c r="AB38" s="65"/>
      <c r="AC38" s="16"/>
      <c r="AD38" s="68" t="s">
        <v>169</v>
      </c>
      <c r="AE38" s="52"/>
      <c r="AF38" s="52"/>
    </row>
    <row r="39" ht="83.25" customHeight="1">
      <c r="A39" s="16"/>
      <c r="B39" s="16"/>
      <c r="C39" s="16"/>
      <c r="D39" s="16"/>
      <c r="E39" s="69" t="s">
        <v>170</v>
      </c>
      <c r="F39" s="70" t="s">
        <v>68</v>
      </c>
      <c r="G39" s="39" t="s">
        <v>171</v>
      </c>
      <c r="H39" s="39" t="s">
        <v>70</v>
      </c>
      <c r="I39" s="71" t="s">
        <v>98</v>
      </c>
      <c r="J39" s="63" t="s">
        <v>43</v>
      </c>
      <c r="K39" s="72"/>
      <c r="L39" s="73"/>
      <c r="M39" s="74"/>
      <c r="N39" s="75">
        <v>4.0</v>
      </c>
      <c r="O39" s="75"/>
      <c r="P39" s="75"/>
      <c r="Q39" s="75"/>
      <c r="R39" s="75"/>
      <c r="S39" s="75"/>
      <c r="T39" s="75"/>
      <c r="U39" s="17"/>
      <c r="V39" s="16"/>
      <c r="W39" s="16"/>
      <c r="X39" s="73"/>
      <c r="Y39" s="73"/>
      <c r="Z39" s="73"/>
      <c r="AA39" s="73"/>
      <c r="AB39" s="73"/>
      <c r="AC39" s="16"/>
      <c r="AD39" s="16"/>
      <c r="AE39" s="74"/>
      <c r="AF39" s="74"/>
    </row>
    <row r="40" ht="150.0" customHeight="1">
      <c r="A40" s="29">
        <v>1.0</v>
      </c>
      <c r="B40" s="29">
        <v>2.0</v>
      </c>
      <c r="C40" s="29" t="s">
        <v>172</v>
      </c>
      <c r="D40" s="29" t="s">
        <v>173</v>
      </c>
      <c r="E40" s="46" t="s">
        <v>174</v>
      </c>
      <c r="F40" s="76" t="s">
        <v>68</v>
      </c>
      <c r="G40" s="42" t="s">
        <v>175</v>
      </c>
      <c r="H40" s="25" t="s">
        <v>70</v>
      </c>
      <c r="I40" s="42" t="s">
        <v>98</v>
      </c>
      <c r="J40" s="25" t="s">
        <v>43</v>
      </c>
      <c r="K40" s="42"/>
      <c r="L40" s="42"/>
      <c r="M40" s="76">
        <v>2.0</v>
      </c>
      <c r="N40" s="77"/>
      <c r="O40" s="77"/>
      <c r="P40" s="77"/>
      <c r="Q40" s="77"/>
      <c r="R40" s="77"/>
      <c r="S40" s="77"/>
      <c r="T40" s="77"/>
      <c r="U40" s="77">
        <v>2.0</v>
      </c>
      <c r="V40" s="29">
        <v>16.0</v>
      </c>
      <c r="W40" s="29">
        <v>2.0</v>
      </c>
      <c r="X40" s="42"/>
      <c r="Y40" s="42"/>
      <c r="Z40" s="42"/>
      <c r="AA40" s="29">
        <v>2.0</v>
      </c>
      <c r="AB40" s="42"/>
      <c r="AC40" s="25"/>
      <c r="AD40" s="29" t="s">
        <v>176</v>
      </c>
      <c r="AE40" s="25"/>
      <c r="AF40" s="25"/>
    </row>
    <row r="41" ht="70.5" customHeight="1">
      <c r="A41" s="16"/>
      <c r="B41" s="16"/>
      <c r="C41" s="16"/>
      <c r="D41" s="16"/>
      <c r="E41" s="76" t="s">
        <v>177</v>
      </c>
      <c r="F41" s="76" t="s">
        <v>68</v>
      </c>
      <c r="G41" s="76" t="s">
        <v>178</v>
      </c>
      <c r="H41" s="25" t="s">
        <v>130</v>
      </c>
      <c r="I41" s="77" t="s">
        <v>71</v>
      </c>
      <c r="J41" s="76" t="s">
        <v>43</v>
      </c>
      <c r="K41" s="42"/>
      <c r="L41" s="42"/>
      <c r="M41" s="76">
        <v>2.0</v>
      </c>
      <c r="N41" s="77"/>
      <c r="O41" s="77"/>
      <c r="P41" s="77"/>
      <c r="Q41" s="77"/>
      <c r="R41" s="77"/>
      <c r="S41" s="77"/>
      <c r="T41" s="77"/>
      <c r="U41" s="77">
        <v>2.0</v>
      </c>
      <c r="V41" s="16"/>
      <c r="W41" s="16"/>
      <c r="X41" s="42"/>
      <c r="Y41" s="42"/>
      <c r="Z41" s="42"/>
      <c r="AA41" s="16"/>
      <c r="AB41" s="42"/>
      <c r="AC41" s="25"/>
      <c r="AD41" s="16"/>
      <c r="AE41" s="25"/>
      <c r="AF41" s="25"/>
    </row>
    <row r="42" ht="60.0" customHeight="1">
      <c r="A42" s="17"/>
      <c r="B42" s="17"/>
      <c r="C42" s="17"/>
      <c r="D42" s="17"/>
      <c r="E42" s="46" t="s">
        <v>179</v>
      </c>
      <c r="F42" s="25" t="s">
        <v>68</v>
      </c>
      <c r="G42" s="25" t="s">
        <v>180</v>
      </c>
      <c r="H42" s="25"/>
      <c r="I42" s="25"/>
      <c r="J42" s="22" t="s">
        <v>181</v>
      </c>
      <c r="K42" s="25" t="s">
        <v>44</v>
      </c>
      <c r="L42" s="25"/>
      <c r="M42" s="25">
        <v>12.0</v>
      </c>
      <c r="N42" s="25"/>
      <c r="O42" s="25"/>
      <c r="P42" s="25">
        <f>SUM(O42)</f>
        <v>0</v>
      </c>
      <c r="Q42" s="25"/>
      <c r="R42" s="25">
        <f>Q42*0.5</f>
        <v>0</v>
      </c>
      <c r="S42" s="25"/>
      <c r="T42" s="25"/>
      <c r="U42" s="25">
        <v>12.0</v>
      </c>
      <c r="V42" s="17"/>
      <c r="W42" s="17"/>
      <c r="X42" s="25"/>
      <c r="Y42" s="25"/>
      <c r="Z42" s="25"/>
      <c r="AA42" s="17"/>
      <c r="AB42" s="25"/>
      <c r="AC42" s="25"/>
      <c r="AD42" s="17"/>
      <c r="AE42" s="25"/>
      <c r="AF42" s="25"/>
    </row>
    <row r="43" ht="15.75" customHeight="1">
      <c r="A43" s="28"/>
      <c r="B43" s="78"/>
      <c r="C43" s="78"/>
      <c r="D43" s="78"/>
      <c r="E43" s="28"/>
      <c r="F43" s="28"/>
      <c r="G43" s="78"/>
      <c r="H43" s="78"/>
      <c r="I43" s="28"/>
      <c r="J43" s="28"/>
      <c r="K43" s="28"/>
      <c r="L43" s="78"/>
      <c r="M43" s="78"/>
      <c r="N43" s="78"/>
      <c r="O43" s="78"/>
      <c r="P43" s="28"/>
      <c r="Q43" s="28"/>
      <c r="R43" s="28"/>
      <c r="S43" s="28"/>
      <c r="T43" s="28"/>
      <c r="U43" s="28"/>
      <c r="V43" s="28"/>
      <c r="W43" s="28">
        <f t="shared" ref="W43:AC43" si="15">SUM(W5:W42)</f>
        <v>54</v>
      </c>
      <c r="X43" s="28">
        <f t="shared" si="15"/>
        <v>27</v>
      </c>
      <c r="Y43" s="28">
        <f t="shared" si="15"/>
        <v>18</v>
      </c>
      <c r="Z43" s="28">
        <f t="shared" si="15"/>
        <v>2</v>
      </c>
      <c r="AA43" s="28">
        <f t="shared" si="15"/>
        <v>2</v>
      </c>
      <c r="AB43" s="28">
        <f t="shared" si="15"/>
        <v>3</v>
      </c>
      <c r="AC43" s="28">
        <f t="shared" si="15"/>
        <v>2</v>
      </c>
      <c r="AD43" s="28"/>
      <c r="AE43" s="28"/>
      <c r="AF43" s="28"/>
    </row>
    <row r="44" ht="15.75" customHeight="1">
      <c r="A44" s="28"/>
      <c r="B44" s="78"/>
      <c r="C44" s="78"/>
      <c r="D44" s="78"/>
      <c r="E44" s="28"/>
      <c r="F44" s="28"/>
      <c r="G44" s="78"/>
      <c r="H44" s="78"/>
      <c r="I44" s="28"/>
      <c r="J44" s="28"/>
      <c r="K44" s="28"/>
      <c r="L44" s="78"/>
      <c r="M44" s="78"/>
      <c r="N44" s="78"/>
      <c r="O44" s="7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ht="15.75" customHeight="1">
      <c r="A45" s="28"/>
      <c r="B45" s="28" t="s">
        <v>182</v>
      </c>
      <c r="C45" s="28"/>
      <c r="D45" s="78"/>
      <c r="E45" s="28"/>
      <c r="F45" s="28"/>
      <c r="G45" s="28" t="s">
        <v>183</v>
      </c>
      <c r="H45" s="78"/>
      <c r="I45" s="28"/>
      <c r="J45" s="28"/>
      <c r="K45" s="28"/>
      <c r="L45" s="28"/>
      <c r="M45" s="78"/>
      <c r="N45" s="78"/>
      <c r="O45" s="7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ht="15.75" customHeight="1">
      <c r="A46" s="79"/>
      <c r="B46" s="79" t="s">
        <v>184</v>
      </c>
      <c r="C46" s="79"/>
      <c r="D46" s="79" t="s">
        <v>185</v>
      </c>
      <c r="E46" s="79"/>
      <c r="F46" s="79"/>
      <c r="G46" s="79" t="s">
        <v>64</v>
      </c>
      <c r="H46" s="79" t="s">
        <v>186</v>
      </c>
      <c r="I46" s="79"/>
      <c r="J46" s="79"/>
      <c r="K46" s="79"/>
      <c r="L46" s="80" t="s">
        <v>187</v>
      </c>
      <c r="M46" s="2"/>
      <c r="N46" s="2"/>
      <c r="O46" s="3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</row>
    <row r="47" ht="15.75" customHeight="1">
      <c r="A47" s="79"/>
      <c r="B47" s="79" t="s">
        <v>188</v>
      </c>
      <c r="C47" s="79"/>
      <c r="D47" s="79" t="s">
        <v>189</v>
      </c>
      <c r="E47" s="79"/>
      <c r="F47" s="79"/>
      <c r="G47" s="79" t="s">
        <v>43</v>
      </c>
      <c r="H47" s="79" t="s">
        <v>190</v>
      </c>
      <c r="I47" s="79"/>
      <c r="J47" s="79"/>
      <c r="K47" s="79"/>
      <c r="L47" s="80" t="s">
        <v>191</v>
      </c>
      <c r="M47" s="2"/>
      <c r="N47" s="2"/>
      <c r="O47" s="3"/>
      <c r="P47" s="79"/>
      <c r="Q47" s="81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</row>
    <row r="48" ht="15.75" customHeight="1">
      <c r="A48" s="79"/>
      <c r="B48" s="79" t="s">
        <v>192</v>
      </c>
      <c r="C48" s="79"/>
      <c r="D48" s="79" t="s">
        <v>193</v>
      </c>
      <c r="E48" s="79"/>
      <c r="F48" s="79"/>
      <c r="G48" s="79" t="s">
        <v>194</v>
      </c>
      <c r="H48" s="79" t="s">
        <v>195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</row>
    <row r="49" ht="15.75" customHeight="1">
      <c r="A49" s="79"/>
      <c r="B49" s="79" t="s">
        <v>196</v>
      </c>
      <c r="C49" s="79"/>
      <c r="D49" s="79" t="s">
        <v>197</v>
      </c>
      <c r="E49" s="79"/>
      <c r="F49" s="79"/>
      <c r="G49" s="79" t="s">
        <v>119</v>
      </c>
      <c r="H49" s="79" t="s">
        <v>198</v>
      </c>
      <c r="I49" s="79"/>
      <c r="J49" s="79"/>
      <c r="K49" s="79"/>
      <c r="L49" s="79"/>
      <c r="M49" s="79"/>
      <c r="N49" s="79"/>
      <c r="O49" s="79"/>
      <c r="P49" s="79"/>
      <c r="Q49" s="81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</row>
    <row r="50" ht="15.75" customHeight="1">
      <c r="A50" s="79"/>
      <c r="B50" s="79" t="s">
        <v>199</v>
      </c>
      <c r="C50" s="79"/>
      <c r="D50" s="79" t="s">
        <v>200</v>
      </c>
      <c r="E50" s="79"/>
      <c r="F50" s="79"/>
      <c r="G50" s="79" t="s">
        <v>99</v>
      </c>
      <c r="H50" s="79" t="s">
        <v>201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</row>
    <row r="51" ht="15.75" customHeight="1">
      <c r="A51" s="79"/>
      <c r="B51" s="79" t="s">
        <v>202</v>
      </c>
      <c r="C51" s="79"/>
      <c r="D51" s="79" t="s">
        <v>203</v>
      </c>
      <c r="E51" s="79"/>
      <c r="F51" s="79"/>
      <c r="G51" s="79" t="s">
        <v>204</v>
      </c>
      <c r="H51" s="79" t="s">
        <v>205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</row>
    <row r="52" ht="15.75" customHeight="1">
      <c r="A52" s="79"/>
      <c r="B52" s="79"/>
      <c r="C52" s="79"/>
      <c r="D52" s="79"/>
      <c r="E52" s="79"/>
      <c r="F52" s="79"/>
      <c r="G52" s="79" t="s">
        <v>56</v>
      </c>
      <c r="H52" s="79" t="s">
        <v>206</v>
      </c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</row>
    <row r="53" ht="15.75" customHeight="1">
      <c r="A53" s="79"/>
      <c r="B53" s="79"/>
      <c r="C53" s="79"/>
      <c r="D53" s="79"/>
      <c r="E53" s="79"/>
      <c r="F53" s="79"/>
      <c r="G53" s="79" t="s">
        <v>207</v>
      </c>
      <c r="H53" s="79" t="s">
        <v>208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</row>
    <row r="54" ht="15.75" customHeight="1">
      <c r="A54" s="79"/>
      <c r="B54" s="79"/>
      <c r="C54" s="79"/>
      <c r="D54" s="79"/>
      <c r="E54" s="79"/>
      <c r="F54" s="79"/>
      <c r="G54" s="79" t="s">
        <v>209</v>
      </c>
      <c r="H54" s="79" t="s">
        <v>210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</row>
    <row r="116" ht="15.7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</row>
    <row r="117" ht="15.7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</row>
    <row r="118" ht="15.7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</row>
    <row r="119" ht="15.7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</row>
    <row r="120" ht="15.7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</row>
    <row r="121" ht="15.7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</row>
    <row r="122" ht="15.7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</row>
    <row r="123" ht="15.7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</row>
    <row r="124" ht="15.7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</row>
    <row r="125" ht="15.7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</row>
    <row r="126" ht="15.7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</row>
    <row r="127" ht="15.7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</row>
    <row r="128" ht="15.7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</row>
    <row r="129" ht="15.7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</row>
    <row r="130" ht="15.7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</row>
    <row r="131" ht="15.7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</row>
    <row r="132" ht="15.7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</row>
    <row r="133" ht="15.7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</row>
    <row r="134" ht="15.7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</row>
    <row r="135" ht="15.7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</row>
    <row r="136" ht="15.7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</row>
    <row r="137" ht="15.7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</row>
    <row r="138" ht="15.7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</row>
    <row r="139" ht="15.7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</row>
    <row r="140" ht="15.7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</row>
    <row r="141" ht="15.7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</row>
    <row r="142" ht="15.7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</row>
    <row r="143" ht="15.7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</row>
    <row r="144" ht="15.7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</row>
    <row r="145" ht="15.7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</row>
    <row r="146" ht="15.7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</row>
    <row r="147" ht="15.7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</row>
    <row r="148" ht="15.7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</row>
    <row r="149" ht="15.7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</row>
    <row r="150" ht="15.7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</row>
    <row r="151" ht="15.7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</row>
    <row r="152" ht="15.7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</row>
    <row r="153" ht="15.7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</row>
    <row r="154" ht="15.7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</row>
    <row r="155" ht="15.7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</row>
    <row r="156" ht="15.7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</row>
    <row r="157" ht="15.7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</row>
    <row r="158" ht="15.7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</row>
    <row r="159" ht="15.7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</row>
    <row r="160" ht="15.7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</row>
    <row r="161" ht="15.7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</row>
    <row r="162" ht="15.7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</row>
    <row r="163" ht="15.7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</row>
    <row r="164" ht="15.7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</row>
    <row r="165" ht="15.7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</row>
    <row r="166" ht="15.7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</row>
    <row r="167" ht="15.7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</row>
    <row r="168" ht="15.7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</row>
    <row r="169" ht="15.7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</row>
    <row r="170" ht="15.7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</row>
    <row r="171" ht="15.7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</row>
    <row r="172" ht="15.7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</row>
    <row r="173" ht="15.7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</row>
    <row r="174" ht="15.7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</row>
    <row r="175" ht="15.7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</row>
    <row r="176" ht="15.7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</row>
    <row r="177" ht="15.7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</row>
    <row r="178" ht="15.7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</row>
    <row r="179" ht="15.7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</row>
    <row r="180" ht="15.7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</row>
    <row r="181" ht="15.7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</row>
    <row r="182" ht="15.7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</row>
    <row r="183" ht="15.7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</row>
    <row r="184" ht="15.7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</row>
    <row r="185" ht="15.7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</row>
    <row r="186" ht="15.7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</row>
    <row r="187" ht="15.7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</row>
    <row r="188" ht="15.7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</row>
    <row r="189" ht="15.7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</row>
    <row r="190" ht="15.7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</row>
    <row r="191" ht="15.7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</row>
    <row r="192" ht="15.7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</row>
    <row r="193" ht="15.7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</row>
    <row r="194" ht="15.7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</row>
    <row r="195" ht="15.7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</row>
    <row r="196" ht="15.7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</row>
    <row r="197" ht="15.7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</row>
    <row r="198" ht="15.7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</row>
    <row r="199" ht="15.7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</row>
    <row r="200" ht="15.7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</row>
    <row r="201" ht="15.7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</row>
    <row r="202" ht="15.7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</row>
    <row r="203" ht="15.7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</row>
    <row r="204" ht="15.7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</row>
    <row r="205" ht="15.7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</row>
    <row r="206" ht="15.7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</row>
    <row r="207" ht="15.7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</row>
    <row r="208" ht="15.7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</row>
    <row r="209" ht="15.7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</row>
    <row r="210" ht="15.7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</row>
    <row r="211" ht="15.7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</row>
    <row r="212" ht="15.7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</row>
    <row r="213" ht="15.7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</row>
    <row r="214" ht="15.7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</row>
    <row r="215" ht="15.7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</row>
    <row r="216" ht="15.7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</row>
    <row r="217" ht="15.7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</row>
    <row r="218" ht="15.7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</row>
    <row r="219" ht="15.7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</row>
    <row r="220" ht="15.7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</row>
    <row r="221" ht="15.7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</row>
    <row r="222" ht="15.7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</row>
    <row r="223" ht="15.7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</row>
    <row r="224" ht="15.7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</row>
    <row r="225" ht="15.7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</row>
    <row r="226" ht="15.7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</row>
    <row r="227" ht="15.7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</row>
    <row r="228" ht="15.7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</row>
    <row r="229" ht="15.7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</row>
    <row r="230" ht="15.7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</row>
    <row r="231" ht="15.7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</row>
    <row r="232" ht="15.7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</row>
    <row r="233" ht="15.7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</row>
    <row r="234" ht="15.7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</row>
    <row r="235" ht="15.7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</row>
    <row r="236" ht="15.7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</row>
    <row r="237" ht="15.7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</row>
    <row r="238" ht="15.7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</row>
    <row r="239" ht="15.7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</row>
    <row r="240" ht="15.7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</row>
    <row r="241" ht="15.7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</row>
    <row r="242" ht="15.7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</row>
    <row r="243" ht="15.7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</row>
    <row r="244" ht="15.7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</row>
    <row r="245" ht="15.7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</row>
    <row r="246" ht="15.7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</row>
    <row r="247" ht="15.7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</row>
    <row r="248" ht="15.7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</row>
    <row r="249" ht="15.7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</row>
    <row r="250" ht="15.7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</row>
    <row r="251" ht="15.7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</row>
    <row r="252" ht="15.7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</row>
    <row r="253" ht="15.7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</row>
    <row r="254" ht="15.7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</row>
    <row r="255" ht="15.7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</row>
    <row r="256" ht="15.7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</row>
    <row r="257" ht="15.7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</row>
    <row r="258" ht="15.7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</row>
    <row r="259" ht="15.7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</row>
    <row r="260" ht="15.7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</row>
    <row r="261" ht="15.7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</row>
    <row r="262" ht="15.7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</row>
    <row r="263" ht="15.7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</row>
    <row r="264" ht="15.7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</row>
    <row r="265" ht="15.7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</row>
    <row r="266" ht="15.7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</row>
    <row r="267" ht="15.7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</row>
    <row r="268" ht="15.7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</row>
    <row r="269" ht="15.7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</row>
    <row r="270" ht="15.7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</row>
    <row r="271" ht="15.7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</row>
    <row r="272" ht="15.7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</row>
    <row r="273" ht="15.7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</row>
    <row r="274" ht="15.7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</row>
    <row r="275" ht="15.7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</row>
    <row r="276" ht="15.7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</row>
    <row r="277" ht="15.7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</row>
    <row r="278" ht="15.7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</row>
    <row r="279" ht="15.7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</row>
    <row r="280" ht="15.7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</row>
    <row r="281" ht="15.7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</row>
    <row r="282" ht="15.7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</row>
    <row r="283" ht="15.7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</row>
    <row r="284" ht="15.7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</row>
    <row r="285" ht="15.7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</row>
    <row r="286" ht="15.7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</row>
    <row r="287" ht="15.7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</row>
    <row r="288" ht="15.7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</row>
    <row r="289" ht="15.7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</row>
    <row r="290" ht="15.7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</row>
    <row r="291" ht="15.7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</row>
    <row r="292" ht="15.7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</row>
    <row r="293" ht="15.7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</row>
    <row r="294" ht="15.7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</row>
    <row r="295" ht="15.7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</row>
    <row r="296" ht="15.7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</row>
    <row r="297" ht="15.7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</row>
    <row r="298" ht="15.7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</row>
    <row r="299" ht="15.7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</row>
    <row r="300" ht="15.7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</row>
    <row r="301" ht="15.7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</row>
    <row r="302" ht="15.7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</row>
    <row r="303" ht="15.7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</row>
    <row r="304" ht="15.7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</row>
    <row r="305" ht="15.7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</row>
    <row r="306" ht="15.7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</row>
    <row r="307" ht="15.7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</row>
    <row r="308" ht="15.7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</row>
    <row r="309" ht="15.7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</row>
    <row r="310" ht="15.7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</row>
    <row r="311" ht="15.7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</row>
    <row r="312" ht="15.7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</row>
    <row r="313" ht="15.7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</row>
    <row r="314" ht="15.7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</row>
    <row r="315" ht="15.7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</row>
    <row r="316" ht="15.7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</row>
    <row r="317" ht="15.7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</row>
    <row r="318" ht="15.7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</row>
    <row r="319" ht="15.7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</row>
    <row r="320" ht="15.7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</row>
    <row r="321" ht="15.7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</row>
    <row r="322" ht="15.7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</row>
    <row r="323" ht="15.7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</row>
    <row r="324" ht="15.7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</row>
    <row r="325" ht="15.7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</row>
    <row r="326" ht="15.7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</row>
    <row r="327" ht="15.7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</row>
    <row r="328" ht="15.7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</row>
    <row r="329" ht="15.7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</row>
    <row r="330" ht="15.7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</row>
    <row r="331" ht="15.7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</row>
    <row r="332" ht="15.7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</row>
    <row r="333" ht="15.7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</row>
    <row r="334" ht="15.7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</row>
    <row r="335" ht="15.7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</row>
    <row r="336" ht="15.7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</row>
    <row r="337" ht="15.7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</row>
    <row r="338" ht="15.7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</row>
    <row r="339" ht="15.7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</row>
    <row r="340" ht="15.7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</row>
    <row r="341" ht="15.7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</row>
    <row r="342" ht="15.7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</row>
    <row r="343" ht="15.7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</row>
    <row r="344" ht="15.7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</row>
    <row r="345" ht="15.7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</row>
    <row r="346" ht="15.7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</row>
    <row r="347" ht="15.7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</row>
    <row r="348" ht="15.7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</row>
    <row r="349" ht="15.7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</row>
    <row r="350" ht="15.7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</row>
    <row r="351" ht="15.7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</row>
    <row r="352" ht="15.7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</row>
    <row r="353" ht="15.7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</row>
    <row r="354" ht="15.7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</row>
    <row r="355" ht="15.7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</row>
    <row r="356" ht="15.7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</row>
    <row r="357" ht="15.7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</row>
    <row r="358" ht="15.7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</row>
    <row r="359" ht="15.7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</row>
    <row r="360" ht="15.7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</row>
    <row r="361" ht="15.7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</row>
    <row r="362" ht="15.7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</row>
    <row r="363" ht="15.7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</row>
    <row r="364" ht="15.7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</row>
    <row r="365" ht="15.7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</row>
    <row r="366" ht="15.7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</row>
    <row r="367" ht="15.7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</row>
    <row r="368" ht="15.7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</row>
    <row r="369" ht="15.7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</row>
    <row r="370" ht="15.7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</row>
    <row r="371" ht="15.7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</row>
    <row r="372" ht="15.7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</row>
    <row r="373" ht="15.7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</row>
    <row r="374" ht="15.7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</row>
    <row r="375" ht="15.7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</row>
    <row r="376" ht="15.7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</row>
    <row r="377" ht="15.7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</row>
    <row r="378" ht="15.7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</row>
    <row r="379" ht="15.7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</row>
    <row r="380" ht="15.7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</row>
    <row r="381" ht="15.7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</row>
    <row r="382" ht="15.7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</row>
    <row r="383" ht="15.7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</row>
    <row r="384" ht="15.7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</row>
    <row r="385" ht="15.7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</row>
    <row r="386" ht="15.7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</row>
    <row r="387" ht="15.7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</row>
    <row r="388" ht="15.7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</row>
    <row r="389" ht="15.7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</row>
    <row r="390" ht="15.7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</row>
    <row r="391" ht="15.7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</row>
    <row r="392" ht="15.7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</row>
    <row r="393" ht="15.7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</row>
    <row r="394" ht="15.7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</row>
    <row r="395" ht="15.7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</row>
    <row r="396" ht="15.7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</row>
    <row r="397" ht="15.7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</row>
    <row r="398" ht="15.7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</row>
    <row r="399" ht="15.7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</row>
    <row r="400" ht="15.7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</row>
    <row r="401" ht="15.7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</row>
    <row r="402" ht="15.7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</row>
    <row r="403" ht="15.7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</row>
    <row r="404" ht="15.7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</row>
    <row r="405" ht="15.7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</row>
    <row r="406" ht="15.7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</row>
    <row r="407" ht="15.7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</row>
    <row r="408" ht="15.7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</row>
    <row r="409" ht="15.7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</row>
    <row r="410" ht="15.7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</row>
    <row r="411" ht="15.7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</row>
    <row r="412" ht="15.7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</row>
    <row r="413" ht="15.7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</row>
    <row r="414" ht="15.7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</row>
    <row r="415" ht="15.7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</row>
    <row r="416" ht="15.7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</row>
    <row r="417" ht="15.7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</row>
    <row r="418" ht="15.7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</row>
    <row r="419" ht="15.7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</row>
    <row r="420" ht="15.7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</row>
    <row r="421" ht="15.7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</row>
    <row r="422" ht="15.7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</row>
    <row r="423" ht="15.7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</row>
    <row r="424" ht="15.7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</row>
    <row r="425" ht="15.7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</row>
    <row r="426" ht="15.7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</row>
    <row r="427" ht="15.7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</row>
    <row r="428" ht="15.7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</row>
    <row r="429" ht="15.7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</row>
    <row r="430" ht="15.7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</row>
    <row r="431" ht="15.7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</row>
    <row r="432" ht="15.7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</row>
    <row r="433" ht="15.7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</row>
    <row r="434" ht="15.7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</row>
    <row r="435" ht="15.7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</row>
    <row r="436" ht="15.7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</row>
    <row r="437" ht="15.7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</row>
    <row r="438" ht="15.7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</row>
    <row r="439" ht="15.7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</row>
    <row r="440" ht="15.7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</row>
    <row r="441" ht="15.7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</row>
    <row r="442" ht="15.7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</row>
    <row r="443" ht="15.7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</row>
    <row r="444" ht="15.7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</row>
    <row r="445" ht="15.7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</row>
    <row r="446" ht="15.7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</row>
    <row r="447" ht="15.7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</row>
    <row r="448" ht="15.7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</row>
    <row r="449" ht="15.7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</row>
    <row r="450" ht="15.7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</row>
    <row r="451" ht="15.7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</row>
    <row r="452" ht="15.7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</row>
    <row r="453" ht="15.7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</row>
    <row r="454" ht="15.7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</row>
    <row r="455" ht="15.7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</row>
    <row r="456" ht="15.7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</row>
    <row r="457" ht="15.7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</row>
    <row r="458" ht="15.7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</row>
    <row r="459" ht="15.7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</row>
    <row r="460" ht="15.7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</row>
    <row r="461" ht="15.7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</row>
    <row r="462" ht="15.7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</row>
    <row r="463" ht="15.7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</row>
    <row r="464" ht="15.7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</row>
    <row r="465" ht="15.7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</row>
    <row r="466" ht="15.7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</row>
    <row r="467" ht="15.7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</row>
    <row r="468" ht="15.7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</row>
    <row r="469" ht="15.7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</row>
    <row r="470" ht="15.7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</row>
    <row r="471" ht="15.7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</row>
    <row r="472" ht="15.7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</row>
    <row r="473" ht="15.7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</row>
    <row r="474" ht="15.7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</row>
    <row r="475" ht="15.7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</row>
    <row r="476" ht="15.7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</row>
    <row r="477" ht="15.7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</row>
    <row r="478" ht="15.7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</row>
    <row r="479" ht="15.7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</row>
    <row r="480" ht="15.7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</row>
    <row r="481" ht="15.7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</row>
    <row r="482" ht="15.7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</row>
    <row r="483" ht="15.7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</row>
    <row r="484" ht="15.7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</row>
    <row r="485" ht="15.7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</row>
    <row r="486" ht="15.7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</row>
    <row r="487" ht="15.7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</row>
    <row r="488" ht="15.7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</row>
    <row r="489" ht="15.7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</row>
    <row r="490" ht="15.7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</row>
    <row r="491" ht="15.7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</row>
    <row r="492" ht="15.7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</row>
    <row r="493" ht="15.7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</row>
    <row r="494" ht="15.7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</row>
    <row r="495" ht="15.7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</row>
    <row r="496" ht="15.7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</row>
    <row r="497" ht="15.7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</row>
    <row r="498" ht="15.7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</row>
    <row r="499" ht="15.7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</row>
    <row r="500" ht="15.7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</row>
    <row r="501" ht="15.7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</row>
    <row r="502" ht="15.7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</row>
    <row r="503" ht="15.7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</row>
    <row r="504" ht="15.7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</row>
    <row r="505" ht="15.7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</row>
    <row r="506" ht="15.7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</row>
    <row r="507" ht="15.7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</row>
    <row r="508" ht="15.7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</row>
    <row r="509" ht="15.7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</row>
    <row r="510" ht="15.7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</row>
    <row r="511" ht="15.7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</row>
    <row r="512" ht="15.7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</row>
    <row r="513" ht="15.7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</row>
    <row r="514" ht="15.7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</row>
    <row r="515" ht="15.7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</row>
    <row r="516" ht="15.7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</row>
    <row r="517" ht="15.7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</row>
    <row r="518" ht="15.7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</row>
    <row r="519" ht="15.7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</row>
    <row r="520" ht="15.7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</row>
    <row r="521" ht="15.7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</row>
    <row r="522" ht="15.7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</row>
    <row r="523" ht="15.7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</row>
    <row r="524" ht="15.7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</row>
    <row r="525" ht="15.7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</row>
    <row r="526" ht="15.7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</row>
    <row r="527" ht="15.7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</row>
    <row r="528" ht="15.7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</row>
    <row r="529" ht="15.7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</row>
    <row r="530" ht="15.7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</row>
    <row r="531" ht="15.7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</row>
    <row r="532" ht="15.7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</row>
    <row r="533" ht="15.7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</row>
    <row r="534" ht="15.7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</row>
    <row r="535" ht="15.7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</row>
    <row r="536" ht="15.7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</row>
    <row r="537" ht="15.7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</row>
    <row r="538" ht="15.7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</row>
    <row r="539" ht="15.7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</row>
    <row r="540" ht="15.7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</row>
    <row r="541" ht="15.7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</row>
    <row r="542" ht="15.7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</row>
    <row r="543" ht="15.7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</row>
    <row r="544" ht="15.7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</row>
    <row r="545" ht="15.7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</row>
    <row r="546" ht="15.7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</row>
    <row r="547" ht="15.7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</row>
    <row r="548" ht="15.7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</row>
    <row r="549" ht="15.7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</row>
    <row r="550" ht="15.7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</row>
    <row r="551" ht="15.7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</row>
    <row r="552" ht="15.7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</row>
    <row r="553" ht="15.7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</row>
    <row r="554" ht="15.7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</row>
    <row r="555" ht="15.7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</row>
    <row r="556" ht="15.7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</row>
    <row r="557" ht="15.7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</row>
    <row r="558" ht="15.7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</row>
    <row r="559" ht="15.7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</row>
    <row r="560" ht="15.7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</row>
    <row r="561" ht="15.7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</row>
    <row r="562" ht="15.7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</row>
    <row r="563" ht="15.7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</row>
    <row r="564" ht="15.7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</row>
    <row r="565" ht="15.7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</row>
    <row r="566" ht="15.7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</row>
    <row r="567" ht="15.7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</row>
    <row r="568" ht="15.7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</row>
    <row r="569" ht="15.7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</row>
    <row r="570" ht="15.7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</row>
    <row r="571" ht="15.7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</row>
    <row r="572" ht="15.7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</row>
    <row r="573" ht="15.7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</row>
    <row r="574" ht="15.7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</row>
    <row r="575" ht="15.7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</row>
    <row r="576" ht="15.7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</row>
    <row r="577" ht="15.7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</row>
    <row r="578" ht="15.7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</row>
    <row r="579" ht="15.7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</row>
    <row r="580" ht="15.7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</row>
    <row r="581" ht="15.7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</row>
    <row r="582" ht="15.7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</row>
    <row r="583" ht="15.7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</row>
    <row r="584" ht="15.7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</row>
    <row r="585" ht="15.7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</row>
    <row r="586" ht="15.7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</row>
    <row r="587" ht="15.7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</row>
    <row r="588" ht="15.7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</row>
    <row r="589" ht="15.7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</row>
    <row r="590" ht="15.7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</row>
    <row r="591" ht="15.7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</row>
    <row r="592" ht="15.7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</row>
    <row r="593" ht="15.7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</row>
    <row r="594" ht="15.7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</row>
    <row r="595" ht="15.7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</row>
    <row r="596" ht="15.7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</row>
    <row r="597" ht="15.7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</row>
    <row r="598" ht="15.7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</row>
    <row r="599" ht="15.7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</row>
    <row r="600" ht="15.7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</row>
    <row r="601" ht="15.7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</row>
    <row r="602" ht="15.7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</row>
    <row r="603" ht="15.7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</row>
    <row r="604" ht="15.7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</row>
    <row r="605" ht="15.7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</row>
    <row r="606" ht="15.7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</row>
    <row r="607" ht="15.7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</row>
    <row r="608" ht="15.7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</row>
    <row r="609" ht="15.7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</row>
    <row r="610" ht="15.7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</row>
    <row r="611" ht="15.7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</row>
    <row r="612" ht="15.7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</row>
    <row r="613" ht="15.7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</row>
    <row r="614" ht="15.7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</row>
    <row r="615" ht="15.7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</row>
    <row r="616" ht="15.7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</row>
    <row r="617" ht="15.7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</row>
    <row r="618" ht="15.7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</row>
    <row r="619" ht="15.7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</row>
    <row r="620" ht="15.7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</row>
    <row r="621" ht="15.7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</row>
    <row r="622" ht="15.7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</row>
    <row r="623" ht="15.7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</row>
    <row r="624" ht="15.7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</row>
    <row r="625" ht="15.7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</row>
    <row r="626" ht="15.7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</row>
    <row r="627" ht="15.7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</row>
    <row r="628" ht="15.7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</row>
    <row r="629" ht="15.7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</row>
    <row r="630" ht="15.7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</row>
    <row r="631" ht="15.7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</row>
    <row r="632" ht="15.7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</row>
    <row r="633" ht="15.7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</row>
    <row r="634" ht="15.7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</row>
    <row r="635" ht="15.7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</row>
    <row r="636" ht="15.7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</row>
    <row r="637" ht="15.7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</row>
    <row r="638" ht="15.7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</row>
    <row r="639" ht="15.7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</row>
    <row r="640" ht="15.7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</row>
    <row r="641" ht="15.7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</row>
    <row r="642" ht="15.7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</row>
    <row r="643" ht="15.7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</row>
    <row r="644" ht="15.7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</row>
    <row r="645" ht="15.7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</row>
    <row r="646" ht="15.7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</row>
    <row r="647" ht="15.7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</row>
    <row r="648" ht="15.7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</row>
    <row r="649" ht="15.7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</row>
    <row r="650" ht="15.7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</row>
    <row r="651" ht="15.7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</row>
    <row r="652" ht="15.7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</row>
    <row r="653" ht="15.7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</row>
    <row r="654" ht="15.7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</row>
    <row r="655" ht="15.7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</row>
    <row r="656" ht="15.7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</row>
    <row r="657" ht="15.7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</row>
    <row r="658" ht="15.7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</row>
    <row r="659" ht="15.7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</row>
    <row r="660" ht="15.7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</row>
    <row r="661" ht="15.7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</row>
    <row r="662" ht="15.7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</row>
    <row r="663" ht="15.7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</row>
    <row r="664" ht="15.7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</row>
    <row r="665" ht="15.7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</row>
    <row r="666" ht="15.7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</row>
    <row r="667" ht="15.7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</row>
    <row r="668" ht="15.7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</row>
    <row r="669" ht="15.7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</row>
    <row r="670" ht="15.7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</row>
    <row r="671" ht="15.7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</row>
    <row r="672" ht="15.7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</row>
    <row r="673" ht="15.7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</row>
    <row r="674" ht="15.7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</row>
    <row r="675" ht="15.7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</row>
    <row r="676" ht="15.7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</row>
    <row r="677" ht="15.7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</row>
    <row r="678" ht="15.7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</row>
    <row r="679" ht="15.7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</row>
    <row r="680" ht="15.7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</row>
    <row r="681" ht="15.7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</row>
    <row r="682" ht="15.7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</row>
    <row r="683" ht="15.7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</row>
    <row r="684" ht="15.7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</row>
    <row r="685" ht="15.7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</row>
    <row r="686" ht="15.7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</row>
    <row r="687" ht="15.7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</row>
    <row r="688" ht="15.7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</row>
    <row r="689" ht="15.7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</row>
    <row r="690" ht="15.7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</row>
    <row r="691" ht="15.7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</row>
    <row r="692" ht="15.7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</row>
    <row r="693" ht="15.7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</row>
    <row r="694" ht="15.7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</row>
    <row r="695" ht="15.7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</row>
    <row r="696" ht="15.7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</row>
    <row r="697" ht="15.7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</row>
    <row r="698" ht="15.7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</row>
    <row r="699" ht="15.7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</row>
    <row r="700" ht="15.7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</row>
    <row r="701" ht="15.7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</row>
    <row r="702" ht="15.7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</row>
    <row r="703" ht="15.7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</row>
    <row r="704" ht="15.7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</row>
    <row r="705" ht="15.7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</row>
    <row r="706" ht="15.7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</row>
    <row r="707" ht="15.7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</row>
    <row r="708" ht="15.7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</row>
    <row r="709" ht="15.7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</row>
    <row r="710" ht="15.7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</row>
    <row r="711" ht="15.7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</row>
    <row r="712" ht="15.7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</row>
    <row r="713" ht="15.7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</row>
    <row r="714" ht="15.7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</row>
    <row r="715" ht="15.7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</row>
    <row r="716" ht="15.7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</row>
    <row r="717" ht="15.7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</row>
    <row r="718" ht="15.7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</row>
    <row r="719" ht="15.7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</row>
    <row r="720" ht="15.7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</row>
    <row r="721" ht="15.7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</row>
    <row r="722" ht="15.7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</row>
    <row r="723" ht="15.7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</row>
    <row r="724" ht="15.7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</row>
    <row r="725" ht="15.7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</row>
    <row r="726" ht="15.7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</row>
    <row r="727" ht="15.7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</row>
    <row r="728" ht="15.7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</row>
    <row r="729" ht="15.7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</row>
    <row r="730" ht="15.7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</row>
    <row r="731" ht="15.7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</row>
    <row r="732" ht="15.7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</row>
    <row r="733" ht="15.7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</row>
    <row r="734" ht="15.7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</row>
    <row r="735" ht="15.7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</row>
    <row r="736" ht="15.7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</row>
    <row r="737" ht="15.7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</row>
    <row r="738" ht="15.7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</row>
    <row r="739" ht="15.7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</row>
    <row r="740" ht="15.7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</row>
    <row r="741" ht="15.7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</row>
    <row r="742" ht="15.7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</row>
    <row r="743" ht="15.7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</row>
    <row r="744" ht="15.7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</row>
    <row r="745" ht="15.7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</row>
    <row r="746" ht="15.7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</row>
    <row r="747" ht="15.7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</row>
    <row r="748" ht="15.7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</row>
    <row r="749" ht="15.7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</row>
    <row r="750" ht="15.7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</row>
    <row r="751" ht="15.7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</row>
    <row r="752" ht="15.7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</row>
    <row r="753" ht="15.7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</row>
    <row r="754" ht="15.7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</row>
    <row r="755" ht="15.7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</row>
    <row r="756" ht="15.7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</row>
    <row r="757" ht="15.7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</row>
    <row r="758" ht="15.7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</row>
    <row r="759" ht="15.7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</row>
    <row r="760" ht="15.7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</row>
    <row r="761" ht="15.7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</row>
    <row r="762" ht="15.7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</row>
    <row r="763" ht="15.7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</row>
    <row r="764" ht="15.7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</row>
    <row r="765" ht="15.7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</row>
    <row r="766" ht="15.7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</row>
    <row r="767" ht="15.7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</row>
    <row r="768" ht="15.7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</row>
    <row r="769" ht="15.7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</row>
    <row r="770" ht="15.7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</row>
    <row r="771" ht="15.7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</row>
    <row r="772" ht="15.7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</row>
    <row r="773" ht="15.7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</row>
    <row r="774" ht="15.7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</row>
    <row r="775" ht="15.7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</row>
    <row r="776" ht="15.7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</row>
    <row r="777" ht="15.7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</row>
    <row r="778" ht="15.7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</row>
    <row r="779" ht="15.7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</row>
    <row r="780" ht="15.7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</row>
    <row r="781" ht="15.7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</row>
    <row r="782" ht="15.7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</row>
    <row r="783" ht="15.7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</row>
    <row r="784" ht="15.7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</row>
    <row r="785" ht="15.7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</row>
    <row r="786" ht="15.7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</row>
    <row r="787" ht="15.7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</row>
    <row r="788" ht="15.7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</row>
    <row r="789" ht="15.7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</row>
    <row r="790" ht="15.7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</row>
    <row r="791" ht="15.7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</row>
    <row r="792" ht="15.7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</row>
    <row r="793" ht="15.7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</row>
    <row r="794" ht="15.7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</row>
    <row r="795" ht="15.7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</row>
    <row r="796" ht="15.7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</row>
    <row r="797" ht="15.7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</row>
    <row r="798" ht="15.7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</row>
    <row r="799" ht="15.7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</row>
    <row r="800" ht="15.7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</row>
    <row r="801" ht="15.7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</row>
    <row r="802" ht="15.7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</row>
    <row r="803" ht="15.7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</row>
    <row r="804" ht="15.7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</row>
    <row r="805" ht="15.7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</row>
    <row r="806" ht="15.7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</row>
    <row r="807" ht="15.7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</row>
    <row r="808" ht="15.7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</row>
    <row r="809" ht="15.7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</row>
    <row r="810" ht="15.7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</row>
    <row r="811" ht="15.7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</row>
    <row r="812" ht="15.7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</row>
    <row r="813" ht="15.7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</row>
    <row r="814" ht="15.7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</row>
    <row r="815" ht="15.7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</row>
    <row r="816" ht="15.7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</row>
    <row r="817" ht="15.7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</row>
    <row r="818" ht="15.7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</row>
    <row r="819" ht="15.7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</row>
    <row r="820" ht="15.7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</row>
    <row r="821" ht="15.7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</row>
    <row r="822" ht="15.7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</row>
    <row r="823" ht="15.7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</row>
    <row r="824" ht="15.7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</row>
    <row r="825" ht="15.7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</row>
    <row r="826" ht="15.7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</row>
    <row r="827" ht="15.7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</row>
    <row r="828" ht="15.7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</row>
    <row r="829" ht="15.7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</row>
    <row r="830" ht="15.7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</row>
    <row r="831" ht="15.7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</row>
    <row r="832" ht="15.7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</row>
    <row r="833" ht="15.7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</row>
    <row r="834" ht="15.7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</row>
    <row r="835" ht="15.7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</row>
    <row r="836" ht="15.7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</row>
    <row r="837" ht="15.7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</row>
    <row r="838" ht="15.7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</row>
    <row r="839" ht="15.7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</row>
    <row r="840" ht="15.7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</row>
    <row r="841" ht="15.7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</row>
    <row r="842" ht="15.7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</row>
    <row r="843" ht="15.7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</row>
    <row r="844" ht="15.7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</row>
    <row r="845" ht="15.7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</row>
    <row r="846" ht="15.7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</row>
    <row r="847" ht="15.7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</row>
    <row r="848" ht="15.7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</row>
    <row r="849" ht="15.7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</row>
    <row r="850" ht="15.7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</row>
    <row r="851" ht="15.7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</row>
    <row r="852" ht="15.7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</row>
    <row r="853" ht="15.7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</row>
    <row r="854" ht="15.7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</row>
    <row r="855" ht="15.7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</row>
    <row r="856" ht="15.7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</row>
    <row r="857" ht="15.7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</row>
    <row r="858" ht="15.7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</row>
    <row r="859" ht="15.7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</row>
    <row r="860" ht="15.7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</row>
    <row r="861" ht="15.7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</row>
    <row r="862" ht="15.7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</row>
    <row r="863" ht="15.7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</row>
    <row r="864" ht="15.7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</row>
    <row r="865" ht="15.7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</row>
    <row r="866" ht="15.7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</row>
    <row r="867" ht="15.7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</row>
    <row r="868" ht="15.7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</row>
    <row r="869" ht="15.7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</row>
    <row r="870" ht="15.7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</row>
    <row r="871" ht="15.7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</row>
    <row r="872" ht="15.7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</row>
    <row r="873" ht="15.7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</row>
    <row r="874" ht="15.7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</row>
    <row r="875" ht="15.7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</row>
    <row r="876" ht="15.7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</row>
    <row r="877" ht="15.7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</row>
    <row r="878" ht="15.7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</row>
    <row r="879" ht="15.7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</row>
    <row r="880" ht="15.7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</row>
    <row r="881" ht="15.7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</row>
    <row r="882" ht="15.7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</row>
    <row r="883" ht="15.7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</row>
    <row r="884" ht="15.7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</row>
    <row r="885" ht="15.7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</row>
    <row r="886" ht="15.7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</row>
    <row r="887" ht="15.7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</row>
    <row r="888" ht="15.7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</row>
    <row r="889" ht="15.7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</row>
    <row r="890" ht="15.7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</row>
    <row r="891" ht="15.7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</row>
    <row r="892" ht="15.7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</row>
    <row r="893" ht="15.7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</row>
    <row r="894" ht="15.7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</row>
    <row r="895" ht="15.7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</row>
    <row r="896" ht="15.7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</row>
    <row r="897" ht="15.7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</row>
    <row r="898" ht="15.7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</row>
    <row r="899" ht="15.7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</row>
    <row r="900" ht="15.7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</row>
    <row r="901" ht="15.7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</row>
    <row r="902" ht="15.7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</row>
    <row r="903" ht="15.7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</row>
    <row r="904" ht="15.7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</row>
    <row r="905" ht="15.7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</row>
    <row r="906" ht="15.7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</row>
    <row r="907" ht="15.7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</row>
    <row r="908" ht="15.7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</row>
    <row r="909" ht="15.7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</row>
    <row r="910" ht="15.7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</row>
    <row r="911" ht="15.7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</row>
    <row r="912" ht="15.7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</row>
    <row r="913" ht="15.7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</row>
    <row r="914" ht="15.7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</row>
    <row r="915" ht="15.7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</row>
    <row r="916" ht="15.7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</row>
    <row r="917" ht="15.7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</row>
    <row r="918" ht="15.7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</row>
    <row r="919" ht="15.7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</row>
    <row r="920" ht="15.7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</row>
    <row r="921" ht="15.7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</row>
    <row r="922" ht="15.7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</row>
    <row r="923" ht="15.7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</row>
    <row r="924" ht="15.7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</row>
    <row r="925" ht="15.7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</row>
    <row r="926" ht="15.7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</row>
    <row r="927" ht="15.7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</row>
    <row r="928" ht="15.7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</row>
    <row r="929" ht="15.7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</row>
    <row r="930" ht="15.7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</row>
    <row r="931" ht="15.7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</row>
    <row r="932" ht="15.7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</row>
    <row r="933" ht="15.7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</row>
    <row r="934" ht="15.7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</row>
    <row r="935" ht="15.7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</row>
    <row r="936" ht="15.7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</row>
    <row r="937" ht="15.7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</row>
    <row r="938" ht="15.7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</row>
    <row r="939" ht="15.7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</row>
    <row r="940" ht="15.7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</row>
    <row r="941" ht="15.7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</row>
    <row r="942" ht="15.7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</row>
    <row r="943" ht="15.7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</row>
    <row r="944" ht="15.7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</row>
    <row r="945" ht="15.7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</row>
    <row r="946" ht="15.7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</row>
    <row r="947" ht="15.7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</row>
    <row r="948" ht="15.7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</row>
    <row r="949" ht="15.7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</row>
    <row r="950" ht="15.7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</row>
    <row r="951" ht="15.7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</row>
    <row r="952" ht="15.7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</row>
    <row r="953" ht="15.7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</row>
    <row r="954" ht="15.7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</row>
    <row r="955" ht="15.7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</row>
    <row r="956" ht="15.7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</row>
    <row r="957" ht="15.7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</row>
    <row r="958" ht="15.7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</row>
    <row r="959" ht="15.7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</row>
    <row r="960" ht="15.7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</row>
    <row r="961" ht="15.7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</row>
    <row r="962" ht="15.7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</row>
    <row r="963" ht="15.7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</row>
    <row r="964" ht="15.7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</row>
    <row r="965" ht="15.7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</row>
    <row r="966" ht="15.7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</row>
    <row r="967" ht="15.7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</row>
    <row r="968" ht="15.7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</row>
    <row r="969" ht="15.7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</row>
    <row r="970" ht="15.7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</row>
    <row r="971" ht="15.7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</row>
    <row r="972" ht="15.7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</row>
    <row r="973" ht="15.7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</row>
    <row r="974" ht="15.7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</row>
    <row r="975" ht="15.7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</row>
    <row r="976" ht="15.7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</row>
    <row r="977" ht="15.7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</row>
    <row r="978" ht="15.7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</row>
    <row r="979" ht="15.7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</row>
    <row r="980" ht="15.7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</row>
    <row r="981" ht="15.7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</row>
    <row r="982" ht="15.7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</row>
    <row r="983" ht="15.7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</row>
    <row r="984" ht="15.7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</row>
    <row r="985" ht="15.7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</row>
    <row r="986" ht="15.7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</row>
    <row r="987" ht="15.7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</row>
    <row r="988" ht="15.7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</row>
    <row r="989" ht="15.7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</row>
    <row r="990" ht="15.7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</row>
    <row r="991" ht="15.7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</row>
    <row r="992" ht="15.7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</row>
    <row r="993" ht="15.7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</row>
    <row r="994" ht="15.7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</row>
    <row r="995" ht="15.7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</row>
    <row r="996" ht="15.7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</row>
    <row r="997" ht="15.7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</row>
    <row r="998" ht="15.7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</row>
    <row r="999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</row>
    <row r="1000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</row>
    <row r="1001">
      <c r="A1001" s="82"/>
      <c r="B1001" s="82"/>
      <c r="C1001" s="82"/>
      <c r="D1001" s="82"/>
      <c r="E1001" s="82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  <c r="Z1001" s="82"/>
      <c r="AA1001" s="82"/>
      <c r="AB1001" s="82"/>
      <c r="AC1001" s="82"/>
      <c r="AD1001" s="82"/>
      <c r="AE1001" s="82"/>
      <c r="AF1001" s="82"/>
    </row>
    <row r="1002">
      <c r="A1002" s="82"/>
      <c r="B1002" s="82"/>
      <c r="C1002" s="82"/>
      <c r="D1002" s="82"/>
      <c r="E1002" s="82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  <c r="AA1002" s="82"/>
      <c r="AB1002" s="82"/>
      <c r="AC1002" s="82"/>
      <c r="AD1002" s="82"/>
      <c r="AE1002" s="82"/>
      <c r="AF1002" s="82"/>
    </row>
    <row r="1003">
      <c r="A1003" s="82"/>
      <c r="B1003" s="82"/>
      <c r="C1003" s="82"/>
      <c r="D1003" s="82"/>
      <c r="E1003" s="82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2"/>
      <c r="Z1003" s="82"/>
      <c r="AA1003" s="82"/>
      <c r="AB1003" s="82"/>
      <c r="AC1003" s="82"/>
      <c r="AD1003" s="82"/>
      <c r="AE1003" s="82"/>
      <c r="AF1003" s="82"/>
    </row>
    <row r="1004">
      <c r="A1004" s="82"/>
      <c r="B1004" s="82"/>
      <c r="C1004" s="82"/>
      <c r="D1004" s="82"/>
      <c r="E1004" s="82"/>
      <c r="F1004" s="82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  <c r="W1004" s="82"/>
      <c r="X1004" s="82"/>
      <c r="Y1004" s="82"/>
      <c r="Z1004" s="82"/>
      <c r="AA1004" s="82"/>
      <c r="AB1004" s="82"/>
      <c r="AC1004" s="82"/>
      <c r="AD1004" s="82"/>
      <c r="AE1004" s="82"/>
      <c r="AF1004" s="82"/>
    </row>
    <row r="1005">
      <c r="A1005" s="82"/>
      <c r="B1005" s="82"/>
      <c r="C1005" s="82"/>
      <c r="D1005" s="82"/>
      <c r="E1005" s="82"/>
      <c r="F1005" s="82"/>
      <c r="G1005" s="82"/>
      <c r="H1005" s="82"/>
      <c r="I1005" s="82"/>
      <c r="J1005" s="82"/>
      <c r="K1005" s="82"/>
      <c r="L1005" s="82"/>
      <c r="M1005" s="82"/>
      <c r="N1005" s="82"/>
      <c r="O1005" s="82"/>
      <c r="P1005" s="82"/>
      <c r="Q1005" s="82"/>
      <c r="R1005" s="82"/>
      <c r="S1005" s="82"/>
      <c r="T1005" s="82"/>
      <c r="U1005" s="82"/>
      <c r="V1005" s="82"/>
      <c r="W1005" s="82"/>
      <c r="X1005" s="82"/>
      <c r="Y1005" s="82"/>
      <c r="Z1005" s="82"/>
      <c r="AA1005" s="82"/>
      <c r="AB1005" s="82"/>
      <c r="AC1005" s="82"/>
      <c r="AD1005" s="82"/>
      <c r="AE1005" s="82"/>
      <c r="AF1005" s="82"/>
    </row>
  </sheetData>
  <mergeCells count="110">
    <mergeCell ref="V15:V18"/>
    <mergeCell ref="V19:V20"/>
    <mergeCell ref="W19:W20"/>
    <mergeCell ref="V21:V23"/>
    <mergeCell ref="W21:W23"/>
    <mergeCell ref="V24:V25"/>
    <mergeCell ref="W24:W25"/>
    <mergeCell ref="AB35:AB36"/>
    <mergeCell ref="AC35:AC36"/>
    <mergeCell ref="AD35:AD36"/>
    <mergeCell ref="AE35:AE36"/>
    <mergeCell ref="AF35:AF36"/>
    <mergeCell ref="AA35:AA36"/>
    <mergeCell ref="AC37:AC39"/>
    <mergeCell ref="AD38:AD39"/>
    <mergeCell ref="V40:V42"/>
    <mergeCell ref="W40:W42"/>
    <mergeCell ref="AA40:AA42"/>
    <mergeCell ref="AD40:AD42"/>
    <mergeCell ref="V34:V39"/>
    <mergeCell ref="W34:W39"/>
    <mergeCell ref="U35:U36"/>
    <mergeCell ref="X35:X36"/>
    <mergeCell ref="Y35:Y36"/>
    <mergeCell ref="Z35:Z36"/>
    <mergeCell ref="U37:U39"/>
    <mergeCell ref="AE2:AF2"/>
    <mergeCell ref="AD6:AD7"/>
    <mergeCell ref="A1:AF1"/>
    <mergeCell ref="B4:AD4"/>
    <mergeCell ref="A5:A7"/>
    <mergeCell ref="B5:B7"/>
    <mergeCell ref="C5:C7"/>
    <mergeCell ref="D5:D7"/>
    <mergeCell ref="W5:W7"/>
    <mergeCell ref="A8:A10"/>
    <mergeCell ref="B8:B10"/>
    <mergeCell ref="C8:C10"/>
    <mergeCell ref="D8:D10"/>
    <mergeCell ref="B11:B14"/>
    <mergeCell ref="C11:C14"/>
    <mergeCell ref="D11:D14"/>
    <mergeCell ref="C19:C20"/>
    <mergeCell ref="D19:D20"/>
    <mergeCell ref="N2:T2"/>
    <mergeCell ref="V5:V7"/>
    <mergeCell ref="V8:V10"/>
    <mergeCell ref="W8:W10"/>
    <mergeCell ref="V11:V14"/>
    <mergeCell ref="W11:W14"/>
    <mergeCell ref="W15:W18"/>
    <mergeCell ref="D24:D25"/>
    <mergeCell ref="F24:F25"/>
    <mergeCell ref="H24:H25"/>
    <mergeCell ref="I24:I25"/>
    <mergeCell ref="AD24:AD25"/>
    <mergeCell ref="AE24:AE25"/>
    <mergeCell ref="AF24:AF25"/>
    <mergeCell ref="V26:V33"/>
    <mergeCell ref="W26:W33"/>
    <mergeCell ref="AD26:AD33"/>
    <mergeCell ref="Y31:Y33"/>
    <mergeCell ref="S35:S36"/>
    <mergeCell ref="T35:T36"/>
    <mergeCell ref="L35:L36"/>
    <mergeCell ref="M35:M36"/>
    <mergeCell ref="N35:N36"/>
    <mergeCell ref="O35:O36"/>
    <mergeCell ref="P35:P36"/>
    <mergeCell ref="Q35:Q36"/>
    <mergeCell ref="R35:R36"/>
    <mergeCell ref="A11:A14"/>
    <mergeCell ref="A15:A18"/>
    <mergeCell ref="B15:B18"/>
    <mergeCell ref="C15:C18"/>
    <mergeCell ref="D15:D18"/>
    <mergeCell ref="A19:A20"/>
    <mergeCell ref="B19:B20"/>
    <mergeCell ref="A21:A23"/>
    <mergeCell ref="B21:B23"/>
    <mergeCell ref="C21:C23"/>
    <mergeCell ref="D21:D23"/>
    <mergeCell ref="A24:A25"/>
    <mergeCell ref="B24:B25"/>
    <mergeCell ref="C24:C25"/>
    <mergeCell ref="B34:B39"/>
    <mergeCell ref="C34:C39"/>
    <mergeCell ref="A40:A42"/>
    <mergeCell ref="B40:B42"/>
    <mergeCell ref="C40:C42"/>
    <mergeCell ref="D40:D42"/>
    <mergeCell ref="E31:E33"/>
    <mergeCell ref="E35:E36"/>
    <mergeCell ref="G35:G36"/>
    <mergeCell ref="H35:H36"/>
    <mergeCell ref="I35:I36"/>
    <mergeCell ref="J35:J36"/>
    <mergeCell ref="K35:K36"/>
    <mergeCell ref="F35:F36"/>
    <mergeCell ref="E37:E38"/>
    <mergeCell ref="F37:F38"/>
    <mergeCell ref="A26:A33"/>
    <mergeCell ref="B26:B33"/>
    <mergeCell ref="C26:C33"/>
    <mergeCell ref="D26:D33"/>
    <mergeCell ref="F26:F33"/>
    <mergeCell ref="A34:A39"/>
    <mergeCell ref="D34:D39"/>
    <mergeCell ref="L46:O46"/>
    <mergeCell ref="L47:O47"/>
  </mergeCells>
  <printOptions/>
  <pageMargins bottom="0.75" footer="0.0" header="0.0" left="0.25" right="0.25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.43"/>
    <col customWidth="1" min="3" max="3" width="7.43"/>
    <col customWidth="1" min="4" max="4" width="12.0"/>
    <col customWidth="1" min="5" max="5" width="18.86"/>
    <col customWidth="1" min="6" max="6" width="8.71"/>
    <col customWidth="1" min="7" max="7" width="12.43"/>
    <col customWidth="1" min="8" max="8" width="8.71"/>
    <col customWidth="1" min="9" max="9" width="12.71"/>
    <col customWidth="1" min="10" max="10" width="8.71"/>
    <col customWidth="1" min="11" max="11" width="5.86"/>
    <col customWidth="1" min="12" max="12" width="6.29"/>
    <col customWidth="1" min="13" max="13" width="6.43"/>
    <col customWidth="1" min="14" max="14" width="8.71"/>
    <col customWidth="1" min="15" max="15" width="5.71"/>
    <col customWidth="1" min="16" max="16" width="5.29"/>
    <col customWidth="1" min="17" max="17" width="4.86"/>
    <col customWidth="1" min="18" max="20" width="5.43"/>
    <col customWidth="1" min="21" max="21" width="6.86"/>
    <col customWidth="1" min="22" max="22" width="6.29"/>
    <col customWidth="1" min="23" max="23" width="7.0"/>
    <col customWidth="1" min="24" max="24" width="7.43"/>
    <col customWidth="1" min="25" max="25" width="7.0"/>
    <col customWidth="1" min="26" max="26" width="7.14"/>
    <col customWidth="1" min="27" max="27" width="6.0"/>
    <col customWidth="1" min="28" max="28" width="6.29"/>
    <col customWidth="1" min="29" max="29" width="5.71"/>
    <col customWidth="1" min="30" max="30" width="13.43"/>
    <col customWidth="1" min="31" max="32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15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 t="s">
        <v>1</v>
      </c>
      <c r="O2" s="2"/>
      <c r="P2" s="2"/>
      <c r="Q2" s="2"/>
      <c r="R2" s="2"/>
      <c r="S2" s="2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1" t="s">
        <v>2</v>
      </c>
      <c r="AF2" s="3"/>
    </row>
    <row r="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211</v>
      </c>
      <c r="G3" s="5" t="s">
        <v>9</v>
      </c>
      <c r="H3" s="6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83" t="s">
        <v>18</v>
      </c>
      <c r="Q3" s="5" t="s">
        <v>19</v>
      </c>
      <c r="R3" s="83" t="s">
        <v>20</v>
      </c>
      <c r="S3" s="5" t="s">
        <v>21</v>
      </c>
      <c r="T3" s="83" t="s">
        <v>22</v>
      </c>
      <c r="U3" s="5" t="s">
        <v>23</v>
      </c>
      <c r="V3" s="5" t="s">
        <v>212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</row>
    <row r="4" ht="15.0" customHeight="1">
      <c r="A4" s="84"/>
      <c r="B4" s="85" t="s">
        <v>213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84"/>
      <c r="AF4" s="84"/>
    </row>
    <row r="5" ht="39.75" customHeight="1">
      <c r="A5" s="86">
        <v>2.0</v>
      </c>
      <c r="B5" s="86">
        <v>1.0</v>
      </c>
      <c r="C5" s="86" t="s">
        <v>214</v>
      </c>
      <c r="D5" s="86" t="s">
        <v>215</v>
      </c>
      <c r="E5" s="87" t="s">
        <v>216</v>
      </c>
      <c r="F5" s="25" t="s">
        <v>104</v>
      </c>
      <c r="G5" s="87" t="s">
        <v>160</v>
      </c>
      <c r="H5" s="25" t="s">
        <v>105</v>
      </c>
      <c r="I5" s="87" t="s">
        <v>63</v>
      </c>
      <c r="J5" s="87" t="s">
        <v>43</v>
      </c>
      <c r="K5" s="42"/>
      <c r="L5" s="44"/>
      <c r="M5" s="87">
        <v>8.0</v>
      </c>
      <c r="N5" s="88">
        <v>0.0</v>
      </c>
      <c r="O5" s="88">
        <v>0.0</v>
      </c>
      <c r="P5" s="88">
        <f t="shared" ref="P5:P12" si="1">SUM(O5)</f>
        <v>0</v>
      </c>
      <c r="Q5" s="88">
        <v>0.0</v>
      </c>
      <c r="R5" s="88">
        <f t="shared" ref="R5:R12" si="2">Q5*0.5</f>
        <v>0</v>
      </c>
      <c r="S5" s="88">
        <v>0.0</v>
      </c>
      <c r="T5" s="88" t="str">
        <f>#REF!*0.1</f>
        <v>#REF!</v>
      </c>
      <c r="U5" s="87">
        <f>SUM(R5+P5+N5+M5)</f>
        <v>8</v>
      </c>
      <c r="V5" s="86">
        <v>56.0</v>
      </c>
      <c r="W5" s="86">
        <v>7.0</v>
      </c>
      <c r="X5" s="87">
        <v>1.0</v>
      </c>
      <c r="Y5" s="42"/>
      <c r="Z5" s="42"/>
      <c r="AA5" s="42"/>
      <c r="AB5" s="42"/>
      <c r="AC5" s="42"/>
      <c r="AD5" s="88" t="s">
        <v>93</v>
      </c>
      <c r="AE5" s="42"/>
      <c r="AF5" s="42"/>
    </row>
    <row r="6" ht="38.25" customHeight="1">
      <c r="A6" s="16"/>
      <c r="B6" s="16"/>
      <c r="C6" s="16"/>
      <c r="D6" s="16"/>
      <c r="E6" s="88" t="s">
        <v>217</v>
      </c>
      <c r="F6" s="76" t="s">
        <v>218</v>
      </c>
      <c r="G6" s="42" t="s">
        <v>219</v>
      </c>
      <c r="H6" s="42" t="s">
        <v>220</v>
      </c>
      <c r="I6" s="42" t="s">
        <v>63</v>
      </c>
      <c r="J6" s="42" t="s">
        <v>99</v>
      </c>
      <c r="K6" s="42"/>
      <c r="L6" s="89"/>
      <c r="M6" s="90">
        <v>24.0</v>
      </c>
      <c r="N6" s="42"/>
      <c r="O6" s="42"/>
      <c r="P6" s="88">
        <f t="shared" si="1"/>
        <v>0</v>
      </c>
      <c r="Q6" s="42"/>
      <c r="R6" s="88">
        <f t="shared" si="2"/>
        <v>0</v>
      </c>
      <c r="S6" s="42"/>
      <c r="T6" s="88">
        <f t="shared" ref="T6:T7" si="3">S7*0.1</f>
        <v>0</v>
      </c>
      <c r="U6" s="91">
        <v>24.0</v>
      </c>
      <c r="V6" s="16"/>
      <c r="W6" s="16"/>
      <c r="X6" s="88">
        <v>3.0</v>
      </c>
      <c r="Y6" s="92"/>
      <c r="Z6" s="93"/>
      <c r="AA6" s="93"/>
      <c r="AB6" s="93"/>
      <c r="AC6" s="93"/>
      <c r="AD6" s="86" t="s">
        <v>93</v>
      </c>
      <c r="AE6" s="93"/>
      <c r="AF6" s="93"/>
    </row>
    <row r="7" ht="40.5" customHeight="1">
      <c r="A7" s="16"/>
      <c r="B7" s="16"/>
      <c r="C7" s="16"/>
      <c r="D7" s="16"/>
      <c r="E7" s="88" t="s">
        <v>221</v>
      </c>
      <c r="F7" s="76" t="s">
        <v>218</v>
      </c>
      <c r="G7" s="94" t="s">
        <v>222</v>
      </c>
      <c r="H7" s="95" t="s">
        <v>220</v>
      </c>
      <c r="I7" s="94" t="s">
        <v>63</v>
      </c>
      <c r="J7" s="96" t="s">
        <v>43</v>
      </c>
      <c r="K7" s="42"/>
      <c r="L7" s="89"/>
      <c r="M7" s="96">
        <v>8.0</v>
      </c>
      <c r="N7" s="42"/>
      <c r="O7" s="42"/>
      <c r="P7" s="88">
        <f t="shared" si="1"/>
        <v>0</v>
      </c>
      <c r="Q7" s="42"/>
      <c r="R7" s="88">
        <f t="shared" si="2"/>
        <v>0</v>
      </c>
      <c r="S7" s="42"/>
      <c r="T7" s="88">
        <f t="shared" si="3"/>
        <v>0</v>
      </c>
      <c r="U7" s="89">
        <v>8.0</v>
      </c>
      <c r="V7" s="16"/>
      <c r="W7" s="16"/>
      <c r="X7" s="42">
        <v>1.0</v>
      </c>
      <c r="Y7" s="35"/>
      <c r="Z7" s="17"/>
      <c r="AA7" s="17"/>
      <c r="AB7" s="17"/>
      <c r="AC7" s="17"/>
      <c r="AD7" s="17"/>
      <c r="AE7" s="17"/>
      <c r="AF7" s="17"/>
    </row>
    <row r="8" ht="48.0" customHeight="1">
      <c r="A8" s="17"/>
      <c r="B8" s="17"/>
      <c r="C8" s="17"/>
      <c r="D8" s="17"/>
      <c r="E8" s="97" t="s">
        <v>223</v>
      </c>
      <c r="F8" s="95" t="s">
        <v>224</v>
      </c>
      <c r="G8" s="97" t="s">
        <v>225</v>
      </c>
      <c r="H8" s="95" t="s">
        <v>226</v>
      </c>
      <c r="I8" s="97" t="s">
        <v>71</v>
      </c>
      <c r="J8" s="97" t="s">
        <v>119</v>
      </c>
      <c r="K8" s="88" t="s">
        <v>44</v>
      </c>
      <c r="L8" s="97" t="s">
        <v>120</v>
      </c>
      <c r="M8" s="97">
        <v>16.0</v>
      </c>
      <c r="N8" s="42"/>
      <c r="O8" s="42"/>
      <c r="P8" s="88">
        <f t="shared" si="1"/>
        <v>0</v>
      </c>
      <c r="Q8" s="42"/>
      <c r="R8" s="88">
        <f t="shared" si="2"/>
        <v>0</v>
      </c>
      <c r="S8" s="42"/>
      <c r="T8" s="88" t="str">
        <f>NA()</f>
        <v>#N/A</v>
      </c>
      <c r="U8" s="97">
        <f t="shared" ref="U8:U12" si="4">SUM(R8+P8+N8+M8)</f>
        <v>16</v>
      </c>
      <c r="V8" s="17"/>
      <c r="W8" s="17"/>
      <c r="X8" s="98"/>
      <c r="Y8" s="88">
        <v>2.0</v>
      </c>
      <c r="Z8" s="42"/>
      <c r="AA8" s="42"/>
      <c r="AB8" s="42"/>
      <c r="AC8" s="42"/>
      <c r="AD8" s="88" t="s">
        <v>227</v>
      </c>
      <c r="AE8" s="42"/>
      <c r="AF8" s="42"/>
    </row>
    <row r="9" ht="65.25" customHeight="1">
      <c r="A9" s="99">
        <v>2.0</v>
      </c>
      <c r="B9" s="99">
        <v>1.0</v>
      </c>
      <c r="C9" s="99" t="s">
        <v>228</v>
      </c>
      <c r="D9" s="99" t="s">
        <v>229</v>
      </c>
      <c r="E9" s="100" t="s">
        <v>230</v>
      </c>
      <c r="F9" s="69" t="s">
        <v>218</v>
      </c>
      <c r="G9" s="100" t="s">
        <v>231</v>
      </c>
      <c r="H9" s="101" t="s">
        <v>220</v>
      </c>
      <c r="I9" s="100" t="s">
        <v>71</v>
      </c>
      <c r="J9" s="100" t="s">
        <v>43</v>
      </c>
      <c r="K9" s="102"/>
      <c r="L9" s="100" t="s">
        <v>120</v>
      </c>
      <c r="M9" s="100">
        <v>16.0</v>
      </c>
      <c r="N9" s="102"/>
      <c r="O9" s="102"/>
      <c r="P9" s="100">
        <f t="shared" si="1"/>
        <v>0</v>
      </c>
      <c r="Q9" s="102"/>
      <c r="R9" s="100">
        <f t="shared" si="2"/>
        <v>0</v>
      </c>
      <c r="S9" s="102"/>
      <c r="T9" s="100">
        <f>S8*0.1</f>
        <v>0</v>
      </c>
      <c r="U9" s="100">
        <f t="shared" si="4"/>
        <v>16</v>
      </c>
      <c r="V9" s="99">
        <v>72.0</v>
      </c>
      <c r="W9" s="99">
        <v>9.0</v>
      </c>
      <c r="X9" s="102"/>
      <c r="Y9" s="100">
        <v>2.0</v>
      </c>
      <c r="Z9" s="102"/>
      <c r="AA9" s="102"/>
      <c r="AB9" s="102"/>
      <c r="AC9" s="102"/>
      <c r="AD9" s="100" t="s">
        <v>227</v>
      </c>
      <c r="AE9" s="102"/>
      <c r="AF9" s="102"/>
    </row>
    <row r="10" ht="51.0" customHeight="1">
      <c r="A10" s="16"/>
      <c r="B10" s="16"/>
      <c r="C10" s="16"/>
      <c r="D10" s="16"/>
      <c r="E10" s="100" t="s">
        <v>232</v>
      </c>
      <c r="F10" s="100" t="s">
        <v>233</v>
      </c>
      <c r="G10" s="100" t="s">
        <v>234</v>
      </c>
      <c r="H10" s="102"/>
      <c r="I10" s="102"/>
      <c r="J10" s="100" t="s">
        <v>56</v>
      </c>
      <c r="K10" s="102"/>
      <c r="L10" s="102"/>
      <c r="M10" s="100">
        <v>24.0</v>
      </c>
      <c r="N10" s="102"/>
      <c r="O10" s="102"/>
      <c r="P10" s="100">
        <f t="shared" si="1"/>
        <v>0</v>
      </c>
      <c r="Q10" s="102"/>
      <c r="R10" s="100">
        <f t="shared" si="2"/>
        <v>0</v>
      </c>
      <c r="S10" s="102"/>
      <c r="T10" s="100">
        <f>S8*0.1</f>
        <v>0</v>
      </c>
      <c r="U10" s="100">
        <f t="shared" si="4"/>
        <v>24</v>
      </c>
      <c r="V10" s="16"/>
      <c r="W10" s="16"/>
      <c r="X10" s="102"/>
      <c r="Y10" s="100">
        <v>3.0</v>
      </c>
      <c r="Z10" s="102"/>
      <c r="AA10" s="102"/>
      <c r="AB10" s="102"/>
      <c r="AC10" s="102"/>
      <c r="AD10" s="100" t="s">
        <v>235</v>
      </c>
      <c r="AE10" s="102"/>
      <c r="AF10" s="102"/>
    </row>
    <row r="11" ht="57.0" customHeight="1">
      <c r="A11" s="16"/>
      <c r="B11" s="16"/>
      <c r="C11" s="16"/>
      <c r="D11" s="16"/>
      <c r="E11" s="100" t="s">
        <v>236</v>
      </c>
      <c r="F11" s="69" t="s">
        <v>218</v>
      </c>
      <c r="G11" s="100" t="s">
        <v>237</v>
      </c>
      <c r="H11" s="101" t="s">
        <v>220</v>
      </c>
      <c r="I11" s="100" t="s">
        <v>71</v>
      </c>
      <c r="J11" s="100" t="s">
        <v>43</v>
      </c>
      <c r="K11" s="100" t="s">
        <v>44</v>
      </c>
      <c r="L11" s="102"/>
      <c r="M11" s="100">
        <v>16.0</v>
      </c>
      <c r="N11" s="102"/>
      <c r="O11" s="102"/>
      <c r="P11" s="100">
        <f t="shared" si="1"/>
        <v>0</v>
      </c>
      <c r="Q11" s="102"/>
      <c r="R11" s="100">
        <f t="shared" si="2"/>
        <v>0</v>
      </c>
      <c r="S11" s="102"/>
      <c r="T11" s="100">
        <v>0.0</v>
      </c>
      <c r="U11" s="100">
        <f t="shared" si="4"/>
        <v>16</v>
      </c>
      <c r="V11" s="16"/>
      <c r="W11" s="16"/>
      <c r="X11" s="102"/>
      <c r="Y11" s="100">
        <v>2.0</v>
      </c>
      <c r="Z11" s="102"/>
      <c r="AA11" s="102"/>
      <c r="AB11" s="102"/>
      <c r="AC11" s="102"/>
      <c r="AD11" s="100" t="s">
        <v>227</v>
      </c>
      <c r="AE11" s="102"/>
      <c r="AF11" s="102"/>
    </row>
    <row r="12">
      <c r="A12" s="16"/>
      <c r="B12" s="16"/>
      <c r="C12" s="16"/>
      <c r="D12" s="16"/>
      <c r="E12" s="100" t="s">
        <v>238</v>
      </c>
      <c r="F12" s="100" t="s">
        <v>239</v>
      </c>
      <c r="G12" s="100" t="s">
        <v>240</v>
      </c>
      <c r="H12" s="100" t="s">
        <v>241</v>
      </c>
      <c r="I12" s="100" t="s">
        <v>98</v>
      </c>
      <c r="J12" s="100" t="s">
        <v>99</v>
      </c>
      <c r="K12" s="102"/>
      <c r="L12" s="102"/>
      <c r="M12" s="100">
        <v>8.0</v>
      </c>
      <c r="N12" s="102"/>
      <c r="O12" s="102"/>
      <c r="P12" s="100">
        <f t="shared" si="1"/>
        <v>0</v>
      </c>
      <c r="Q12" s="102"/>
      <c r="R12" s="100">
        <f t="shared" si="2"/>
        <v>0</v>
      </c>
      <c r="S12" s="102"/>
      <c r="T12" s="100">
        <v>0.0</v>
      </c>
      <c r="U12" s="100">
        <f t="shared" si="4"/>
        <v>8</v>
      </c>
      <c r="V12" s="16"/>
      <c r="W12" s="16"/>
      <c r="X12" s="102"/>
      <c r="Y12" s="100">
        <v>1.0</v>
      </c>
      <c r="Z12" s="102"/>
      <c r="AA12" s="102"/>
      <c r="AB12" s="102"/>
      <c r="AC12" s="102"/>
      <c r="AD12" s="100" t="s">
        <v>235</v>
      </c>
      <c r="AE12" s="102"/>
      <c r="AF12" s="102"/>
    </row>
    <row r="13" ht="53.25" customHeight="1">
      <c r="A13" s="17"/>
      <c r="B13" s="17"/>
      <c r="C13" s="17"/>
      <c r="D13" s="17"/>
      <c r="E13" s="100" t="s">
        <v>242</v>
      </c>
      <c r="F13" s="100" t="s">
        <v>68</v>
      </c>
      <c r="G13" s="100" t="s">
        <v>243</v>
      </c>
      <c r="H13" s="100" t="s">
        <v>70</v>
      </c>
      <c r="I13" s="100" t="s">
        <v>98</v>
      </c>
      <c r="J13" s="100" t="s">
        <v>43</v>
      </c>
      <c r="K13" s="102"/>
      <c r="L13" s="102"/>
      <c r="M13" s="100">
        <v>8.0</v>
      </c>
      <c r="N13" s="102"/>
      <c r="O13" s="102"/>
      <c r="P13" s="102"/>
      <c r="Q13" s="102"/>
      <c r="R13" s="102"/>
      <c r="S13" s="102"/>
      <c r="T13" s="102"/>
      <c r="U13" s="100">
        <v>8.0</v>
      </c>
      <c r="V13" s="17"/>
      <c r="W13" s="17"/>
      <c r="X13" s="102"/>
      <c r="Y13" s="100">
        <v>1.0</v>
      </c>
      <c r="Z13" s="102"/>
      <c r="AA13" s="102"/>
      <c r="AB13" s="102"/>
      <c r="AC13" s="102"/>
      <c r="AD13" s="100" t="s">
        <v>227</v>
      </c>
      <c r="AE13" s="102"/>
      <c r="AF13" s="102"/>
    </row>
    <row r="14">
      <c r="A14" s="86">
        <v>2.0</v>
      </c>
      <c r="B14" s="86">
        <v>1.0</v>
      </c>
      <c r="C14" s="86" t="s">
        <v>244</v>
      </c>
      <c r="D14" s="86" t="s">
        <v>245</v>
      </c>
      <c r="E14" s="88" t="s">
        <v>246</v>
      </c>
      <c r="F14" s="25" t="s">
        <v>128</v>
      </c>
      <c r="G14" s="88" t="s">
        <v>247</v>
      </c>
      <c r="H14" s="25" t="s">
        <v>130</v>
      </c>
      <c r="I14" s="88" t="s">
        <v>71</v>
      </c>
      <c r="J14" s="88" t="s">
        <v>43</v>
      </c>
      <c r="K14" s="42"/>
      <c r="L14" s="88" t="s">
        <v>120</v>
      </c>
      <c r="M14" s="88">
        <v>16.0</v>
      </c>
      <c r="N14" s="42"/>
      <c r="O14" s="42"/>
      <c r="P14" s="88">
        <f t="shared" ref="P14:P15" si="5">SUM(O14)</f>
        <v>0</v>
      </c>
      <c r="Q14" s="42"/>
      <c r="R14" s="88">
        <f t="shared" ref="R14:R15" si="6">Q14*0.5</f>
        <v>0</v>
      </c>
      <c r="S14" s="42"/>
      <c r="T14" s="88">
        <f>S15*0.1</f>
        <v>0</v>
      </c>
      <c r="U14" s="88">
        <f t="shared" ref="U14:U15" si="7">SUM(R14+P14+N14+M14)</f>
        <v>16</v>
      </c>
      <c r="V14" s="86">
        <v>56.0</v>
      </c>
      <c r="W14" s="86">
        <v>7.0</v>
      </c>
      <c r="X14" s="42"/>
      <c r="Y14" s="88">
        <v>2.0</v>
      </c>
      <c r="Z14" s="42"/>
      <c r="AA14" s="42"/>
      <c r="AB14" s="42"/>
      <c r="AC14" s="42"/>
      <c r="AD14" s="88" t="s">
        <v>227</v>
      </c>
      <c r="AE14" s="42"/>
      <c r="AF14" s="42"/>
    </row>
    <row r="15" ht="51.0" customHeight="1">
      <c r="A15" s="16"/>
      <c r="B15" s="16"/>
      <c r="C15" s="16"/>
      <c r="D15" s="16"/>
      <c r="E15" s="88" t="s">
        <v>131</v>
      </c>
      <c r="F15" s="25" t="s">
        <v>128</v>
      </c>
      <c r="G15" s="88" t="s">
        <v>248</v>
      </c>
      <c r="H15" s="25" t="s">
        <v>130</v>
      </c>
      <c r="I15" s="88" t="s">
        <v>71</v>
      </c>
      <c r="J15" s="88" t="s">
        <v>43</v>
      </c>
      <c r="K15" s="88" t="s">
        <v>44</v>
      </c>
      <c r="L15" s="88" t="s">
        <v>120</v>
      </c>
      <c r="M15" s="88">
        <v>8.0</v>
      </c>
      <c r="N15" s="42"/>
      <c r="O15" s="42"/>
      <c r="P15" s="88">
        <f t="shared" si="5"/>
        <v>0</v>
      </c>
      <c r="Q15" s="42"/>
      <c r="R15" s="88">
        <f t="shared" si="6"/>
        <v>0</v>
      </c>
      <c r="S15" s="42"/>
      <c r="T15" s="88">
        <f>S17*0.1</f>
        <v>0</v>
      </c>
      <c r="U15" s="88">
        <f t="shared" si="7"/>
        <v>8</v>
      </c>
      <c r="V15" s="16"/>
      <c r="W15" s="16"/>
      <c r="X15" s="42"/>
      <c r="Y15" s="88">
        <v>1.0</v>
      </c>
      <c r="Z15" s="42"/>
      <c r="AA15" s="42"/>
      <c r="AB15" s="42"/>
      <c r="AC15" s="42"/>
      <c r="AD15" s="88" t="s">
        <v>227</v>
      </c>
      <c r="AE15" s="42"/>
      <c r="AF15" s="42"/>
    </row>
    <row r="16">
      <c r="A16" s="16"/>
      <c r="B16" s="16"/>
      <c r="C16" s="16"/>
      <c r="D16" s="16"/>
      <c r="E16" s="88" t="s">
        <v>249</v>
      </c>
      <c r="F16" s="25" t="s">
        <v>128</v>
      </c>
      <c r="G16" s="88" t="s">
        <v>248</v>
      </c>
      <c r="H16" s="25" t="s">
        <v>130</v>
      </c>
      <c r="I16" s="88" t="s">
        <v>71</v>
      </c>
      <c r="J16" s="88" t="s">
        <v>43</v>
      </c>
      <c r="K16" s="42"/>
      <c r="L16" s="88" t="s">
        <v>120</v>
      </c>
      <c r="M16" s="88">
        <v>8.0</v>
      </c>
      <c r="N16" s="42"/>
      <c r="O16" s="42"/>
      <c r="P16" s="42"/>
      <c r="Q16" s="42"/>
      <c r="R16" s="42"/>
      <c r="S16" s="42"/>
      <c r="T16" s="42"/>
      <c r="U16" s="88">
        <v>8.0</v>
      </c>
      <c r="V16" s="16"/>
      <c r="W16" s="16"/>
      <c r="X16" s="42"/>
      <c r="Y16" s="88">
        <v>1.0</v>
      </c>
      <c r="Z16" s="42"/>
      <c r="AA16" s="42"/>
      <c r="AB16" s="42"/>
      <c r="AC16" s="42"/>
      <c r="AD16" s="88" t="s">
        <v>227</v>
      </c>
      <c r="AE16" s="42"/>
      <c r="AF16" s="42"/>
    </row>
    <row r="17">
      <c r="A17" s="16"/>
      <c r="B17" s="16"/>
      <c r="C17" s="16"/>
      <c r="D17" s="16"/>
      <c r="E17" s="88" t="s">
        <v>250</v>
      </c>
      <c r="F17" s="25" t="s">
        <v>128</v>
      </c>
      <c r="G17" s="88" t="s">
        <v>251</v>
      </c>
      <c r="H17" s="25" t="s">
        <v>130</v>
      </c>
      <c r="I17" s="88" t="s">
        <v>71</v>
      </c>
      <c r="J17" s="88" t="s">
        <v>99</v>
      </c>
      <c r="K17" s="42"/>
      <c r="L17" s="42"/>
      <c r="M17" s="88">
        <v>8.0</v>
      </c>
      <c r="N17" s="42"/>
      <c r="O17" s="42"/>
      <c r="P17" s="88">
        <f>SUM(O17)</f>
        <v>0</v>
      </c>
      <c r="Q17" s="42"/>
      <c r="R17" s="88">
        <f>Q17*0.5</f>
        <v>0</v>
      </c>
      <c r="S17" s="42"/>
      <c r="T17" s="88">
        <v>0.0</v>
      </c>
      <c r="U17" s="88">
        <f>SUM(R17+P17+N17+M17)</f>
        <v>8</v>
      </c>
      <c r="V17" s="16"/>
      <c r="W17" s="16"/>
      <c r="X17" s="42"/>
      <c r="Y17" s="88">
        <v>1.0</v>
      </c>
      <c r="Z17" s="42"/>
      <c r="AA17" s="42"/>
      <c r="AB17" s="42"/>
      <c r="AC17" s="42"/>
      <c r="AD17" s="88" t="s">
        <v>227</v>
      </c>
      <c r="AE17" s="42"/>
      <c r="AF17" s="42"/>
    </row>
    <row r="18">
      <c r="A18" s="16"/>
      <c r="B18" s="16"/>
      <c r="C18" s="16"/>
      <c r="D18" s="16"/>
      <c r="E18" s="88" t="s">
        <v>252</v>
      </c>
      <c r="F18" s="76" t="s">
        <v>253</v>
      </c>
      <c r="G18" s="88" t="s">
        <v>254</v>
      </c>
      <c r="H18" s="42"/>
      <c r="I18" s="42"/>
      <c r="J18" s="88" t="s">
        <v>207</v>
      </c>
      <c r="K18" s="42"/>
      <c r="L18" s="42"/>
      <c r="M18" s="88">
        <v>8.0</v>
      </c>
      <c r="N18" s="42"/>
      <c r="O18" s="42"/>
      <c r="P18" s="42"/>
      <c r="Q18" s="42"/>
      <c r="R18" s="42"/>
      <c r="S18" s="42"/>
      <c r="T18" s="42"/>
      <c r="U18" s="88">
        <v>8.0</v>
      </c>
      <c r="V18" s="16"/>
      <c r="W18" s="16"/>
      <c r="X18" s="42"/>
      <c r="Y18" s="88">
        <v>1.0</v>
      </c>
      <c r="Z18" s="42"/>
      <c r="AA18" s="42"/>
      <c r="AB18" s="42"/>
      <c r="AC18" s="42"/>
      <c r="AD18" s="88" t="s">
        <v>227</v>
      </c>
      <c r="AE18" s="42"/>
      <c r="AF18" s="42"/>
    </row>
    <row r="19" ht="57.0" customHeight="1">
      <c r="A19" s="17"/>
      <c r="B19" s="17"/>
      <c r="C19" s="17"/>
      <c r="D19" s="17"/>
      <c r="E19" s="88" t="s">
        <v>255</v>
      </c>
      <c r="F19" s="25" t="s">
        <v>128</v>
      </c>
      <c r="G19" s="103" t="s">
        <v>256</v>
      </c>
      <c r="H19" s="103" t="s">
        <v>257</v>
      </c>
      <c r="I19" s="88" t="s">
        <v>258</v>
      </c>
      <c r="J19" s="88" t="s">
        <v>43</v>
      </c>
      <c r="K19" s="42"/>
      <c r="L19" s="42"/>
      <c r="M19" s="88">
        <v>8.0</v>
      </c>
      <c r="N19" s="42"/>
      <c r="O19" s="42"/>
      <c r="P19" s="42"/>
      <c r="Q19" s="42"/>
      <c r="R19" s="42"/>
      <c r="S19" s="42"/>
      <c r="T19" s="42"/>
      <c r="U19" s="88">
        <v>8.0</v>
      </c>
      <c r="V19" s="17"/>
      <c r="W19" s="17"/>
      <c r="X19" s="42"/>
      <c r="Y19" s="88">
        <v>1.0</v>
      </c>
      <c r="Z19" s="42"/>
      <c r="AA19" s="42"/>
      <c r="AB19" s="42"/>
      <c r="AC19" s="42"/>
      <c r="AD19" s="88" t="s">
        <v>259</v>
      </c>
      <c r="AE19" s="42"/>
      <c r="AF19" s="42"/>
    </row>
    <row r="20" ht="74.25" customHeight="1">
      <c r="A20" s="99">
        <v>2.0</v>
      </c>
      <c r="B20" s="99">
        <v>2.0</v>
      </c>
      <c r="C20" s="99" t="s">
        <v>260</v>
      </c>
      <c r="D20" s="99" t="s">
        <v>261</v>
      </c>
      <c r="E20" s="100" t="s">
        <v>262</v>
      </c>
      <c r="F20" s="15" t="s">
        <v>68</v>
      </c>
      <c r="G20" s="104" t="s">
        <v>263</v>
      </c>
      <c r="H20" s="104" t="s">
        <v>264</v>
      </c>
      <c r="I20" s="100" t="s">
        <v>258</v>
      </c>
      <c r="J20" s="100" t="s">
        <v>43</v>
      </c>
      <c r="K20" s="102"/>
      <c r="L20" s="102"/>
      <c r="M20" s="100">
        <v>24.0</v>
      </c>
      <c r="N20" s="102"/>
      <c r="O20" s="102"/>
      <c r="P20" s="100">
        <f t="shared" ref="P20:P24" si="8">SUM(O20)</f>
        <v>0</v>
      </c>
      <c r="Q20" s="102"/>
      <c r="R20" s="100">
        <f t="shared" ref="R20:R24" si="9">Q20*0.5</f>
        <v>0</v>
      </c>
      <c r="S20" s="102"/>
      <c r="T20" s="100">
        <f t="shared" ref="T20:T21" si="10">S21*0.1</f>
        <v>0</v>
      </c>
      <c r="U20" s="100">
        <f t="shared" ref="U20:U24" si="11">SUM(R20+P20+N20+M20)</f>
        <v>24</v>
      </c>
      <c r="V20" s="99">
        <v>48.0</v>
      </c>
      <c r="W20" s="99">
        <v>6.0</v>
      </c>
      <c r="X20" s="102"/>
      <c r="Y20" s="100">
        <v>3.0</v>
      </c>
      <c r="Z20" s="102"/>
      <c r="AA20" s="102"/>
      <c r="AB20" s="102"/>
      <c r="AC20" s="102"/>
      <c r="AD20" s="100" t="s">
        <v>227</v>
      </c>
      <c r="AE20" s="102"/>
      <c r="AF20" s="102"/>
    </row>
    <row r="21" ht="56.25" customHeight="1">
      <c r="A21" s="16"/>
      <c r="B21" s="16"/>
      <c r="C21" s="16"/>
      <c r="D21" s="16"/>
      <c r="E21" s="100" t="s">
        <v>265</v>
      </c>
      <c r="F21" s="69" t="s">
        <v>266</v>
      </c>
      <c r="G21" s="100" t="s">
        <v>267</v>
      </c>
      <c r="H21" s="100" t="s">
        <v>264</v>
      </c>
      <c r="I21" s="100" t="s">
        <v>258</v>
      </c>
      <c r="J21" s="100" t="s">
        <v>43</v>
      </c>
      <c r="K21" s="100" t="s">
        <v>44</v>
      </c>
      <c r="L21" s="102"/>
      <c r="M21" s="100">
        <v>8.0</v>
      </c>
      <c r="N21" s="102"/>
      <c r="O21" s="102"/>
      <c r="P21" s="100">
        <f t="shared" si="8"/>
        <v>0</v>
      </c>
      <c r="Q21" s="102"/>
      <c r="R21" s="100">
        <f t="shared" si="9"/>
        <v>0</v>
      </c>
      <c r="S21" s="102"/>
      <c r="T21" s="100">
        <f t="shared" si="10"/>
        <v>0</v>
      </c>
      <c r="U21" s="100">
        <f t="shared" si="11"/>
        <v>8</v>
      </c>
      <c r="V21" s="16"/>
      <c r="W21" s="16"/>
      <c r="X21" s="102"/>
      <c r="Y21" s="100">
        <v>1.0</v>
      </c>
      <c r="Z21" s="102"/>
      <c r="AA21" s="102"/>
      <c r="AB21" s="102"/>
      <c r="AC21" s="102"/>
      <c r="AD21" s="100" t="s">
        <v>268</v>
      </c>
      <c r="AE21" s="102"/>
      <c r="AF21" s="102"/>
    </row>
    <row r="22" ht="57.0" customHeight="1">
      <c r="A22" s="17"/>
      <c r="B22" s="17"/>
      <c r="C22" s="17"/>
      <c r="D22" s="17"/>
      <c r="E22" s="105" t="s">
        <v>269</v>
      </c>
      <c r="F22" s="69" t="s">
        <v>266</v>
      </c>
      <c r="G22" s="100" t="s">
        <v>270</v>
      </c>
      <c r="H22" s="100" t="s">
        <v>264</v>
      </c>
      <c r="I22" s="100" t="s">
        <v>63</v>
      </c>
      <c r="J22" s="100" t="s">
        <v>43</v>
      </c>
      <c r="K22" s="102"/>
      <c r="L22" s="102"/>
      <c r="M22" s="100">
        <v>16.0</v>
      </c>
      <c r="N22" s="102"/>
      <c r="O22" s="102"/>
      <c r="P22" s="100">
        <f t="shared" si="8"/>
        <v>0</v>
      </c>
      <c r="Q22" s="102"/>
      <c r="R22" s="100">
        <f t="shared" si="9"/>
        <v>0</v>
      </c>
      <c r="S22" s="102"/>
      <c r="T22" s="100" t="str">
        <f>NA()</f>
        <v>#N/A</v>
      </c>
      <c r="U22" s="100">
        <f t="shared" si="11"/>
        <v>16</v>
      </c>
      <c r="V22" s="17"/>
      <c r="W22" s="17"/>
      <c r="X22" s="102"/>
      <c r="Y22" s="100">
        <v>2.0</v>
      </c>
      <c r="Z22" s="102"/>
      <c r="AA22" s="102"/>
      <c r="AB22" s="102"/>
      <c r="AC22" s="102"/>
      <c r="AD22" s="100" t="s">
        <v>227</v>
      </c>
      <c r="AE22" s="102"/>
      <c r="AF22" s="102"/>
    </row>
    <row r="23" ht="60.0" customHeight="1">
      <c r="A23" s="86">
        <v>2.0</v>
      </c>
      <c r="B23" s="86">
        <v>2.0</v>
      </c>
      <c r="C23" s="86" t="s">
        <v>271</v>
      </c>
      <c r="D23" s="86" t="s">
        <v>272</v>
      </c>
      <c r="E23" s="88" t="s">
        <v>273</v>
      </c>
      <c r="F23" s="88" t="s">
        <v>274</v>
      </c>
      <c r="G23" s="88" t="s">
        <v>275</v>
      </c>
      <c r="H23" s="88" t="s">
        <v>276</v>
      </c>
      <c r="I23" s="88" t="s">
        <v>98</v>
      </c>
      <c r="J23" s="88" t="s">
        <v>64</v>
      </c>
      <c r="K23" s="42"/>
      <c r="L23" s="42"/>
      <c r="M23" s="88">
        <v>16.0</v>
      </c>
      <c r="N23" s="42"/>
      <c r="O23" s="42"/>
      <c r="P23" s="88">
        <f t="shared" si="8"/>
        <v>0</v>
      </c>
      <c r="Q23" s="42"/>
      <c r="R23" s="88">
        <f t="shared" si="9"/>
        <v>0</v>
      </c>
      <c r="S23" s="42"/>
      <c r="T23" s="88">
        <f t="shared" ref="T23:T24" si="12">S24*0.1</f>
        <v>0</v>
      </c>
      <c r="U23" s="88">
        <f t="shared" si="11"/>
        <v>16</v>
      </c>
      <c r="V23" s="86">
        <v>64.0</v>
      </c>
      <c r="W23" s="86">
        <v>8.0</v>
      </c>
      <c r="X23" s="88">
        <v>2.0</v>
      </c>
      <c r="Y23" s="42"/>
      <c r="Z23" s="42"/>
      <c r="AA23" s="42"/>
      <c r="AB23" s="42"/>
      <c r="AC23" s="42"/>
      <c r="AD23" s="88" t="s">
        <v>277</v>
      </c>
      <c r="AE23" s="42"/>
      <c r="AF23" s="42"/>
    </row>
    <row r="24" ht="42.0" customHeight="1">
      <c r="A24" s="16"/>
      <c r="B24" s="16"/>
      <c r="C24" s="16"/>
      <c r="D24" s="16"/>
      <c r="E24" s="86" t="s">
        <v>278</v>
      </c>
      <c r="F24" s="86" t="s">
        <v>274</v>
      </c>
      <c r="G24" s="86" t="s">
        <v>279</v>
      </c>
      <c r="H24" s="86" t="s">
        <v>276</v>
      </c>
      <c r="I24" s="86" t="s">
        <v>98</v>
      </c>
      <c r="J24" s="86" t="s">
        <v>43</v>
      </c>
      <c r="K24" s="93"/>
      <c r="L24" s="93"/>
      <c r="M24" s="86">
        <v>8.0</v>
      </c>
      <c r="N24" s="93"/>
      <c r="O24" s="93"/>
      <c r="P24" s="86">
        <f t="shared" si="8"/>
        <v>0</v>
      </c>
      <c r="Q24" s="93"/>
      <c r="R24" s="86">
        <f t="shared" si="9"/>
        <v>0</v>
      </c>
      <c r="S24" s="93"/>
      <c r="T24" s="86">
        <f t="shared" si="12"/>
        <v>0</v>
      </c>
      <c r="U24" s="86">
        <f t="shared" si="11"/>
        <v>8</v>
      </c>
      <c r="V24" s="16"/>
      <c r="W24" s="16"/>
      <c r="X24" s="93"/>
      <c r="Y24" s="86">
        <v>1.0</v>
      </c>
      <c r="Z24" s="93"/>
      <c r="AA24" s="93"/>
      <c r="AB24" s="93"/>
      <c r="AC24" s="93"/>
      <c r="AD24" s="86" t="s">
        <v>280</v>
      </c>
      <c r="AE24" s="93"/>
      <c r="AF24" s="93"/>
    </row>
    <row r="25" ht="25.5" customHeight="1">
      <c r="A25" s="16"/>
      <c r="B25" s="16"/>
      <c r="C25" s="16"/>
      <c r="D25" s="16"/>
      <c r="E25" s="17"/>
      <c r="F25" s="17"/>
      <c r="G25" s="17"/>
      <c r="H25" s="17"/>
      <c r="I25" s="17"/>
      <c r="J25" s="17"/>
      <c r="K25" s="17"/>
      <c r="L25" s="16"/>
      <c r="M25" s="17"/>
      <c r="N25" s="17"/>
      <c r="O25" s="17"/>
      <c r="P25" s="17"/>
      <c r="Q25" s="17"/>
      <c r="R25" s="17"/>
      <c r="S25" s="17"/>
      <c r="T25" s="17"/>
      <c r="U25" s="17"/>
      <c r="V25" s="16"/>
      <c r="W25" s="16"/>
      <c r="X25" s="17"/>
      <c r="Y25" s="17"/>
      <c r="Z25" s="17"/>
      <c r="AA25" s="17"/>
      <c r="AB25" s="17"/>
      <c r="AC25" s="17"/>
      <c r="AD25" s="17"/>
      <c r="AE25" s="17"/>
      <c r="AF25" s="17"/>
    </row>
    <row r="26" ht="60.0" customHeight="1">
      <c r="A26" s="16"/>
      <c r="B26" s="16"/>
      <c r="C26" s="16"/>
      <c r="D26" s="16"/>
      <c r="E26" s="88" t="s">
        <v>281</v>
      </c>
      <c r="F26" s="88" t="s">
        <v>282</v>
      </c>
      <c r="G26" s="88" t="s">
        <v>283</v>
      </c>
      <c r="H26" s="42"/>
      <c r="I26" s="42"/>
      <c r="J26" s="88" t="s">
        <v>56</v>
      </c>
      <c r="K26" s="106"/>
      <c r="L26" s="42"/>
      <c r="M26" s="107">
        <v>8.0</v>
      </c>
      <c r="N26" s="42"/>
      <c r="O26" s="42"/>
      <c r="P26" s="88">
        <f t="shared" ref="P26:P29" si="13">SUM(O26)</f>
        <v>0</v>
      </c>
      <c r="Q26" s="42"/>
      <c r="R26" s="88">
        <f t="shared" ref="R26:R29" si="14">Q26*0.5</f>
        <v>0</v>
      </c>
      <c r="S26" s="42"/>
      <c r="T26" s="88">
        <f t="shared" ref="T26:T27" si="15">S27*0.1</f>
        <v>0</v>
      </c>
      <c r="U26" s="88">
        <v>8.0</v>
      </c>
      <c r="V26" s="16"/>
      <c r="W26" s="16"/>
      <c r="X26" s="42"/>
      <c r="Y26" s="42"/>
      <c r="Z26" s="88">
        <v>1.0</v>
      </c>
      <c r="AA26" s="42"/>
      <c r="AB26" s="42"/>
      <c r="AC26" s="42"/>
      <c r="AD26" s="88" t="s">
        <v>84</v>
      </c>
      <c r="AE26" s="42"/>
      <c r="AF26" s="42"/>
    </row>
    <row r="27" ht="53.25" customHeight="1">
      <c r="A27" s="16"/>
      <c r="B27" s="16"/>
      <c r="C27" s="16"/>
      <c r="D27" s="16"/>
      <c r="E27" s="88" t="s">
        <v>284</v>
      </c>
      <c r="F27" s="88" t="s">
        <v>285</v>
      </c>
      <c r="G27" s="88" t="s">
        <v>286</v>
      </c>
      <c r="H27" s="88" t="s">
        <v>287</v>
      </c>
      <c r="I27" s="88" t="s">
        <v>98</v>
      </c>
      <c r="J27" s="88" t="s">
        <v>119</v>
      </c>
      <c r="K27" s="88" t="s">
        <v>44</v>
      </c>
      <c r="L27" s="98"/>
      <c r="M27" s="88">
        <v>8.0</v>
      </c>
      <c r="N27" s="42"/>
      <c r="O27" s="42"/>
      <c r="P27" s="88">
        <f t="shared" si="13"/>
        <v>0</v>
      </c>
      <c r="Q27" s="42"/>
      <c r="R27" s="88">
        <f t="shared" si="14"/>
        <v>0</v>
      </c>
      <c r="S27" s="42"/>
      <c r="T27" s="88">
        <f t="shared" si="15"/>
        <v>0</v>
      </c>
      <c r="U27" s="88">
        <f t="shared" ref="U27:U29" si="16">SUM(R27+P27+N27+M27)</f>
        <v>8</v>
      </c>
      <c r="V27" s="16"/>
      <c r="W27" s="16"/>
      <c r="X27" s="42"/>
      <c r="Y27" s="88">
        <v>1.0</v>
      </c>
      <c r="Z27" s="42"/>
      <c r="AA27" s="42"/>
      <c r="AB27" s="42"/>
      <c r="AC27" s="42"/>
      <c r="AD27" s="88" t="s">
        <v>288</v>
      </c>
      <c r="AE27" s="42"/>
      <c r="AF27" s="42"/>
    </row>
    <row r="28" ht="54.0" customHeight="1">
      <c r="A28" s="16"/>
      <c r="B28" s="16"/>
      <c r="C28" s="16"/>
      <c r="D28" s="16"/>
      <c r="E28" s="88" t="s">
        <v>289</v>
      </c>
      <c r="F28" s="88" t="s">
        <v>285</v>
      </c>
      <c r="G28" s="88" t="s">
        <v>290</v>
      </c>
      <c r="H28" s="42"/>
      <c r="I28" s="42"/>
      <c r="J28" s="88" t="s">
        <v>207</v>
      </c>
      <c r="K28" s="42"/>
      <c r="L28" s="42"/>
      <c r="M28" s="88">
        <v>8.0</v>
      </c>
      <c r="N28" s="42"/>
      <c r="O28" s="42"/>
      <c r="P28" s="88">
        <f t="shared" si="13"/>
        <v>0</v>
      </c>
      <c r="Q28" s="42"/>
      <c r="R28" s="88">
        <f t="shared" si="14"/>
        <v>0</v>
      </c>
      <c r="S28" s="42"/>
      <c r="T28" s="88">
        <f>S31*0.1</f>
        <v>0</v>
      </c>
      <c r="U28" s="88">
        <f t="shared" si="16"/>
        <v>8</v>
      </c>
      <c r="V28" s="16"/>
      <c r="W28" s="16"/>
      <c r="X28" s="42"/>
      <c r="Y28" s="88">
        <v>1.0</v>
      </c>
      <c r="Z28" s="42"/>
      <c r="AA28" s="42"/>
      <c r="AB28" s="42"/>
      <c r="AC28" s="42"/>
      <c r="AD28" s="88" t="s">
        <v>288</v>
      </c>
      <c r="AE28" s="42"/>
      <c r="AF28" s="42"/>
    </row>
    <row r="29" ht="51.75" customHeight="1">
      <c r="A29" s="16"/>
      <c r="B29" s="16"/>
      <c r="C29" s="16"/>
      <c r="D29" s="16"/>
      <c r="E29" s="87" t="s">
        <v>291</v>
      </c>
      <c r="F29" s="87" t="s">
        <v>292</v>
      </c>
      <c r="G29" s="87" t="s">
        <v>293</v>
      </c>
      <c r="H29" s="87" t="s">
        <v>294</v>
      </c>
      <c r="I29" s="44" t="s">
        <v>98</v>
      </c>
      <c r="J29" s="87" t="s">
        <v>99</v>
      </c>
      <c r="K29" s="44"/>
      <c r="L29" s="44"/>
      <c r="M29" s="87">
        <v>16.0</v>
      </c>
      <c r="N29" s="44"/>
      <c r="O29" s="44"/>
      <c r="P29" s="87">
        <f t="shared" si="13"/>
        <v>0</v>
      </c>
      <c r="Q29" s="44"/>
      <c r="R29" s="87">
        <f t="shared" si="14"/>
        <v>0</v>
      </c>
      <c r="S29" s="44"/>
      <c r="T29" s="87">
        <v>0.0</v>
      </c>
      <c r="U29" s="87">
        <f t="shared" si="16"/>
        <v>16</v>
      </c>
      <c r="V29" s="16"/>
      <c r="W29" s="16"/>
      <c r="X29" s="44"/>
      <c r="Y29" s="87">
        <v>2.0</v>
      </c>
      <c r="Z29" s="44"/>
      <c r="AA29" s="44"/>
      <c r="AB29" s="44"/>
      <c r="AC29" s="44"/>
      <c r="AD29" s="87" t="s">
        <v>227</v>
      </c>
      <c r="AE29" s="42"/>
      <c r="AF29" s="42"/>
    </row>
    <row r="30" ht="37.5" customHeight="1">
      <c r="A30" s="99">
        <v>2.0</v>
      </c>
      <c r="B30" s="99">
        <v>2.0</v>
      </c>
      <c r="C30" s="99" t="s">
        <v>295</v>
      </c>
      <c r="D30" s="108" t="s">
        <v>296</v>
      </c>
      <c r="E30" s="99" t="s">
        <v>297</v>
      </c>
      <c r="F30" s="109" t="s">
        <v>68</v>
      </c>
      <c r="G30" s="100" t="s">
        <v>298</v>
      </c>
      <c r="H30" s="39" t="s">
        <v>70</v>
      </c>
      <c r="I30" s="100" t="s">
        <v>98</v>
      </c>
      <c r="J30" s="100" t="s">
        <v>299</v>
      </c>
      <c r="K30" s="102"/>
      <c r="L30" s="102"/>
      <c r="M30" s="102"/>
      <c r="N30" s="100">
        <v>100.0</v>
      </c>
      <c r="O30" s="102"/>
      <c r="P30" s="102"/>
      <c r="Q30" s="102"/>
      <c r="R30" s="102"/>
      <c r="S30" s="102"/>
      <c r="T30" s="102"/>
      <c r="U30" s="100">
        <v>100.0</v>
      </c>
      <c r="V30" s="99">
        <v>525.0</v>
      </c>
      <c r="W30" s="99">
        <v>21.0</v>
      </c>
      <c r="X30" s="102"/>
      <c r="Y30" s="100">
        <v>4.0</v>
      </c>
      <c r="Z30" s="102"/>
      <c r="AA30" s="102"/>
      <c r="AB30" s="102"/>
      <c r="AC30" s="102"/>
      <c r="AD30" s="99" t="s">
        <v>146</v>
      </c>
      <c r="AE30" s="110"/>
      <c r="AF30" s="102"/>
    </row>
    <row r="31" ht="46.5" customHeight="1">
      <c r="A31" s="16"/>
      <c r="B31" s="16"/>
      <c r="C31" s="16"/>
      <c r="D31" s="32"/>
      <c r="E31" s="111" t="s">
        <v>300</v>
      </c>
      <c r="F31" s="112"/>
      <c r="G31" s="100" t="s">
        <v>283</v>
      </c>
      <c r="H31" s="102"/>
      <c r="I31" s="102"/>
      <c r="J31" s="102" t="s">
        <v>56</v>
      </c>
      <c r="K31" s="102"/>
      <c r="L31" s="102"/>
      <c r="M31" s="102"/>
      <c r="N31" s="102"/>
      <c r="O31" s="102">
        <v>25.0</v>
      </c>
      <c r="P31" s="102"/>
      <c r="Q31" s="102"/>
      <c r="R31" s="100">
        <f>Q31*0.5</f>
        <v>0</v>
      </c>
      <c r="S31" s="102"/>
      <c r="T31" s="102"/>
      <c r="U31" s="100">
        <v>25.0</v>
      </c>
      <c r="V31" s="16"/>
      <c r="W31" s="16"/>
      <c r="X31" s="102"/>
      <c r="Y31" s="99">
        <v>2.0</v>
      </c>
      <c r="Z31" s="102"/>
      <c r="AA31" s="102"/>
      <c r="AB31" s="102"/>
      <c r="AC31" s="102"/>
      <c r="AD31" s="16"/>
      <c r="AE31" s="110"/>
      <c r="AF31" s="102"/>
    </row>
    <row r="32" ht="41.25" customHeight="1">
      <c r="A32" s="16"/>
      <c r="B32" s="16"/>
      <c r="C32" s="16"/>
      <c r="D32" s="32"/>
      <c r="E32" s="17"/>
      <c r="F32" s="112"/>
      <c r="G32" s="100" t="s">
        <v>301</v>
      </c>
      <c r="H32" s="102"/>
      <c r="I32" s="102"/>
      <c r="J32" s="100" t="s">
        <v>56</v>
      </c>
      <c r="K32" s="102"/>
      <c r="L32" s="102"/>
      <c r="M32" s="102"/>
      <c r="N32" s="102"/>
      <c r="O32" s="100">
        <v>25.0</v>
      </c>
      <c r="P32" s="102"/>
      <c r="Q32" s="102"/>
      <c r="R32" s="102"/>
      <c r="S32" s="102"/>
      <c r="T32" s="102"/>
      <c r="U32" s="100">
        <v>25.0</v>
      </c>
      <c r="V32" s="16"/>
      <c r="W32" s="16"/>
      <c r="X32" s="102"/>
      <c r="Y32" s="17"/>
      <c r="Z32" s="102"/>
      <c r="AA32" s="102"/>
      <c r="AB32" s="102"/>
      <c r="AC32" s="102"/>
      <c r="AD32" s="16"/>
      <c r="AE32" s="110"/>
      <c r="AF32" s="102"/>
    </row>
    <row r="33" ht="58.5" customHeight="1">
      <c r="A33" s="16"/>
      <c r="B33" s="16"/>
      <c r="C33" s="16"/>
      <c r="D33" s="32"/>
      <c r="E33" s="100" t="s">
        <v>302</v>
      </c>
      <c r="F33" s="112"/>
      <c r="G33" s="100" t="s">
        <v>171</v>
      </c>
      <c r="H33" s="39" t="s">
        <v>70</v>
      </c>
      <c r="I33" s="100" t="s">
        <v>98</v>
      </c>
      <c r="J33" s="100" t="s">
        <v>43</v>
      </c>
      <c r="K33" s="102"/>
      <c r="L33" s="102"/>
      <c r="M33" s="102"/>
      <c r="N33" s="100">
        <v>25.0</v>
      </c>
      <c r="O33" s="102"/>
      <c r="P33" s="102"/>
      <c r="Q33" s="102"/>
      <c r="R33" s="102"/>
      <c r="S33" s="102"/>
      <c r="T33" s="102"/>
      <c r="U33" s="100">
        <v>25.0</v>
      </c>
      <c r="V33" s="16"/>
      <c r="W33" s="16"/>
      <c r="X33" s="102"/>
      <c r="Y33" s="100">
        <v>1.0</v>
      </c>
      <c r="Z33" s="102"/>
      <c r="AA33" s="102"/>
      <c r="AB33" s="102"/>
      <c r="AC33" s="102"/>
      <c r="AD33" s="16"/>
      <c r="AE33" s="110"/>
      <c r="AF33" s="102"/>
    </row>
    <row r="34" ht="45.75" customHeight="1">
      <c r="A34" s="16"/>
      <c r="B34" s="16"/>
      <c r="C34" s="16"/>
      <c r="D34" s="32"/>
      <c r="E34" s="99" t="s">
        <v>147</v>
      </c>
      <c r="F34" s="112"/>
      <c r="G34" s="100" t="s">
        <v>148</v>
      </c>
      <c r="H34" s="102"/>
      <c r="I34" s="102"/>
      <c r="J34" s="100" t="s">
        <v>56</v>
      </c>
      <c r="K34" s="102"/>
      <c r="L34" s="102"/>
      <c r="M34" s="102"/>
      <c r="N34" s="102"/>
      <c r="O34" s="100">
        <v>25.0</v>
      </c>
      <c r="P34" s="102"/>
      <c r="Q34" s="102"/>
      <c r="R34" s="102"/>
      <c r="S34" s="102"/>
      <c r="T34" s="102"/>
      <c r="U34" s="100">
        <v>25.0</v>
      </c>
      <c r="V34" s="16"/>
      <c r="W34" s="16"/>
      <c r="X34" s="102"/>
      <c r="Y34" s="99">
        <v>2.0</v>
      </c>
      <c r="Z34" s="102"/>
      <c r="AA34" s="102"/>
      <c r="AB34" s="102"/>
      <c r="AC34" s="102"/>
      <c r="AD34" s="16"/>
      <c r="AE34" s="110"/>
      <c r="AF34" s="102"/>
    </row>
    <row r="35" ht="45.75" customHeight="1">
      <c r="A35" s="16"/>
      <c r="B35" s="16"/>
      <c r="C35" s="16"/>
      <c r="D35" s="32"/>
      <c r="E35" s="17"/>
      <c r="F35" s="112"/>
      <c r="G35" s="100" t="s">
        <v>303</v>
      </c>
      <c r="H35" s="102"/>
      <c r="I35" s="102"/>
      <c r="J35" s="100" t="s">
        <v>56</v>
      </c>
      <c r="K35" s="102"/>
      <c r="L35" s="102"/>
      <c r="M35" s="102"/>
      <c r="N35" s="102"/>
      <c r="O35" s="100">
        <v>25.0</v>
      </c>
      <c r="P35" s="102"/>
      <c r="Q35" s="102"/>
      <c r="R35" s="102"/>
      <c r="S35" s="102"/>
      <c r="T35" s="102"/>
      <c r="U35" s="100">
        <v>25.0</v>
      </c>
      <c r="V35" s="16"/>
      <c r="W35" s="16"/>
      <c r="X35" s="102"/>
      <c r="Y35" s="17"/>
      <c r="Z35" s="102"/>
      <c r="AA35" s="102"/>
      <c r="AB35" s="102"/>
      <c r="AC35" s="102"/>
      <c r="AD35" s="16"/>
      <c r="AE35" s="110"/>
      <c r="AF35" s="102"/>
    </row>
    <row r="36" ht="45.75" customHeight="1">
      <c r="A36" s="16"/>
      <c r="B36" s="16"/>
      <c r="C36" s="16"/>
      <c r="D36" s="32"/>
      <c r="E36" s="111" t="s">
        <v>304</v>
      </c>
      <c r="F36" s="112"/>
      <c r="G36" s="100" t="s">
        <v>248</v>
      </c>
      <c r="H36" s="15" t="s">
        <v>130</v>
      </c>
      <c r="I36" s="100" t="s">
        <v>71</v>
      </c>
      <c r="J36" s="100" t="s">
        <v>43</v>
      </c>
      <c r="K36" s="113"/>
      <c r="L36" s="105" t="s">
        <v>120</v>
      </c>
      <c r="M36" s="102"/>
      <c r="N36" s="102"/>
      <c r="O36" s="100">
        <v>50.0</v>
      </c>
      <c r="P36" s="102"/>
      <c r="Q36" s="102"/>
      <c r="R36" s="102"/>
      <c r="S36" s="102"/>
      <c r="T36" s="102"/>
      <c r="U36" s="100">
        <v>50.0</v>
      </c>
      <c r="V36" s="16"/>
      <c r="W36" s="16"/>
      <c r="X36" s="102"/>
      <c r="Y36" s="99">
        <v>4.0</v>
      </c>
      <c r="Z36" s="102"/>
      <c r="AA36" s="102"/>
      <c r="AB36" s="102"/>
      <c r="AC36" s="102"/>
      <c r="AD36" s="16"/>
      <c r="AE36" s="110"/>
      <c r="AF36" s="102"/>
    </row>
    <row r="37" ht="45.75" customHeight="1">
      <c r="A37" s="16"/>
      <c r="B37" s="16"/>
      <c r="C37" s="16"/>
      <c r="D37" s="32"/>
      <c r="E37" s="16"/>
      <c r="F37" s="112"/>
      <c r="G37" s="100" t="s">
        <v>305</v>
      </c>
      <c r="H37" s="102"/>
      <c r="I37" s="102"/>
      <c r="J37" s="100" t="s">
        <v>56</v>
      </c>
      <c r="K37" s="102"/>
      <c r="L37" s="102"/>
      <c r="M37" s="102"/>
      <c r="N37" s="102"/>
      <c r="O37" s="100">
        <v>25.0</v>
      </c>
      <c r="P37" s="102"/>
      <c r="Q37" s="102"/>
      <c r="R37" s="102"/>
      <c r="S37" s="102"/>
      <c r="T37" s="102"/>
      <c r="U37" s="100">
        <v>25.0</v>
      </c>
      <c r="V37" s="16"/>
      <c r="W37" s="16"/>
      <c r="X37" s="102"/>
      <c r="Y37" s="16"/>
      <c r="Z37" s="102"/>
      <c r="AA37" s="102"/>
      <c r="AB37" s="102"/>
      <c r="AC37" s="102"/>
      <c r="AD37" s="16"/>
      <c r="AE37" s="110"/>
      <c r="AF37" s="102"/>
    </row>
    <row r="38" ht="45.75" customHeight="1">
      <c r="A38" s="16"/>
      <c r="B38" s="16"/>
      <c r="C38" s="16"/>
      <c r="D38" s="32"/>
      <c r="E38" s="17"/>
      <c r="F38" s="112"/>
      <c r="G38" s="100" t="s">
        <v>306</v>
      </c>
      <c r="H38" s="102"/>
      <c r="I38" s="102"/>
      <c r="J38" s="100" t="s">
        <v>56</v>
      </c>
      <c r="K38" s="102"/>
      <c r="L38" s="102"/>
      <c r="M38" s="102"/>
      <c r="N38" s="102"/>
      <c r="O38" s="100">
        <v>25.0</v>
      </c>
      <c r="P38" s="102"/>
      <c r="Q38" s="102"/>
      <c r="R38" s="102"/>
      <c r="S38" s="102"/>
      <c r="T38" s="102"/>
      <c r="U38" s="100">
        <v>25.0</v>
      </c>
      <c r="V38" s="16"/>
      <c r="W38" s="16"/>
      <c r="X38" s="102"/>
      <c r="Y38" s="17"/>
      <c r="Z38" s="102"/>
      <c r="AA38" s="102"/>
      <c r="AB38" s="102"/>
      <c r="AC38" s="102"/>
      <c r="AD38" s="16"/>
      <c r="AE38" s="110"/>
      <c r="AF38" s="102"/>
    </row>
    <row r="39" ht="45.75" customHeight="1">
      <c r="A39" s="16"/>
      <c r="B39" s="16"/>
      <c r="C39" s="16"/>
      <c r="D39" s="32"/>
      <c r="E39" s="100" t="s">
        <v>307</v>
      </c>
      <c r="F39" s="112"/>
      <c r="G39" s="114" t="s">
        <v>308</v>
      </c>
      <c r="H39" s="102"/>
      <c r="I39" s="102"/>
      <c r="J39" s="114" t="s">
        <v>309</v>
      </c>
      <c r="K39" s="115"/>
      <c r="L39" s="102"/>
      <c r="M39" s="102"/>
      <c r="N39" s="102"/>
      <c r="O39" s="100">
        <v>25.0</v>
      </c>
      <c r="P39" s="102"/>
      <c r="Q39" s="102"/>
      <c r="R39" s="102"/>
      <c r="S39" s="102"/>
      <c r="T39" s="102"/>
      <c r="U39" s="100">
        <v>25.0</v>
      </c>
      <c r="V39" s="16"/>
      <c r="W39" s="16"/>
      <c r="X39" s="102"/>
      <c r="Y39" s="100">
        <v>1.0</v>
      </c>
      <c r="Z39" s="102"/>
      <c r="AA39" s="102"/>
      <c r="AB39" s="102"/>
      <c r="AC39" s="102"/>
      <c r="AD39" s="16"/>
      <c r="AE39" s="116"/>
      <c r="AF39" s="113"/>
    </row>
    <row r="40" ht="45.75" customHeight="1">
      <c r="A40" s="16"/>
      <c r="B40" s="16"/>
      <c r="C40" s="16"/>
      <c r="D40" s="32"/>
      <c r="E40" s="117" t="s">
        <v>310</v>
      </c>
      <c r="F40" s="112"/>
      <c r="G40" s="105" t="s">
        <v>311</v>
      </c>
      <c r="H40" s="113"/>
      <c r="I40" s="113"/>
      <c r="J40" s="105" t="s">
        <v>56</v>
      </c>
      <c r="K40" s="113"/>
      <c r="L40" s="113"/>
      <c r="M40" s="113"/>
      <c r="N40" s="113"/>
      <c r="O40" s="105">
        <v>25.0</v>
      </c>
      <c r="P40" s="113"/>
      <c r="Q40" s="113"/>
      <c r="R40" s="113"/>
      <c r="S40" s="113"/>
      <c r="T40" s="113"/>
      <c r="U40" s="105">
        <v>25.0</v>
      </c>
      <c r="V40" s="16"/>
      <c r="W40" s="16"/>
      <c r="X40" s="113"/>
      <c r="Y40" s="105">
        <v>1.0</v>
      </c>
      <c r="Z40" s="113"/>
      <c r="AA40" s="113"/>
      <c r="AB40" s="113"/>
      <c r="AC40" s="113"/>
      <c r="AD40" s="16"/>
      <c r="AE40" s="102"/>
      <c r="AF40" s="102"/>
    </row>
    <row r="41" ht="45.75" customHeight="1">
      <c r="A41" s="16"/>
      <c r="B41" s="16"/>
      <c r="C41" s="16"/>
      <c r="D41" s="32"/>
      <c r="E41" s="100" t="s">
        <v>149</v>
      </c>
      <c r="F41" s="112"/>
      <c r="G41" s="105" t="s">
        <v>150</v>
      </c>
      <c r="H41" s="113"/>
      <c r="I41" s="113"/>
      <c r="J41" s="105" t="s">
        <v>56</v>
      </c>
      <c r="K41" s="113"/>
      <c r="L41" s="113"/>
      <c r="M41" s="113"/>
      <c r="N41" s="113"/>
      <c r="O41" s="105">
        <v>25.0</v>
      </c>
      <c r="P41" s="113"/>
      <c r="Q41" s="113"/>
      <c r="R41" s="113"/>
      <c r="S41" s="113"/>
      <c r="T41" s="113"/>
      <c r="U41" s="105">
        <v>25.0</v>
      </c>
      <c r="V41" s="16"/>
      <c r="W41" s="16"/>
      <c r="X41" s="113"/>
      <c r="Y41" s="105">
        <v>1.0</v>
      </c>
      <c r="Z41" s="113"/>
      <c r="AA41" s="113"/>
      <c r="AB41" s="113"/>
      <c r="AC41" s="113"/>
      <c r="AD41" s="16"/>
      <c r="AE41" s="102"/>
      <c r="AF41" s="102"/>
    </row>
    <row r="42" ht="45.75" customHeight="1">
      <c r="A42" s="16"/>
      <c r="B42" s="16"/>
      <c r="C42" s="16"/>
      <c r="D42" s="32"/>
      <c r="E42" s="111" t="s">
        <v>146</v>
      </c>
      <c r="F42" s="112"/>
      <c r="G42" s="100" t="s">
        <v>155</v>
      </c>
      <c r="H42" s="113"/>
      <c r="I42" s="113"/>
      <c r="J42" s="100" t="s">
        <v>156</v>
      </c>
      <c r="K42" s="113"/>
      <c r="L42" s="113"/>
      <c r="M42" s="113"/>
      <c r="N42" s="113"/>
      <c r="O42" s="105">
        <v>25.0</v>
      </c>
      <c r="P42" s="113"/>
      <c r="Q42" s="113"/>
      <c r="R42" s="113"/>
      <c r="S42" s="113"/>
      <c r="T42" s="113"/>
      <c r="U42" s="105">
        <v>25.0</v>
      </c>
      <c r="V42" s="16"/>
      <c r="W42" s="16"/>
      <c r="X42" s="113"/>
      <c r="Y42" s="99">
        <v>5.0</v>
      </c>
      <c r="Z42" s="113"/>
      <c r="AA42" s="113"/>
      <c r="AB42" s="113"/>
      <c r="AC42" s="113"/>
      <c r="AD42" s="16"/>
      <c r="AE42" s="102"/>
      <c r="AF42" s="102"/>
    </row>
    <row r="43" ht="45.75" customHeight="1">
      <c r="A43" s="17"/>
      <c r="B43" s="17"/>
      <c r="C43" s="17"/>
      <c r="D43" s="34"/>
      <c r="E43" s="17"/>
      <c r="F43" s="118"/>
      <c r="G43" s="100" t="s">
        <v>180</v>
      </c>
      <c r="H43" s="102"/>
      <c r="I43" s="102"/>
      <c r="J43" s="100" t="s">
        <v>156</v>
      </c>
      <c r="K43" s="100" t="s">
        <v>44</v>
      </c>
      <c r="L43" s="102"/>
      <c r="M43" s="102"/>
      <c r="N43" s="102"/>
      <c r="O43" s="100">
        <v>100.0</v>
      </c>
      <c r="P43" s="100">
        <v>100.0</v>
      </c>
      <c r="Q43" s="102"/>
      <c r="R43" s="102"/>
      <c r="S43" s="102"/>
      <c r="T43" s="102"/>
      <c r="U43" s="100">
        <v>100.0</v>
      </c>
      <c r="V43" s="17"/>
      <c r="W43" s="17"/>
      <c r="X43" s="102"/>
      <c r="Y43" s="17"/>
      <c r="Z43" s="102"/>
      <c r="AA43" s="102"/>
      <c r="AB43" s="102"/>
      <c r="AC43" s="102"/>
      <c r="AD43" s="17"/>
      <c r="AE43" s="102"/>
      <c r="AF43" s="102"/>
    </row>
    <row r="44" ht="58.5" customHeight="1">
      <c r="A44" s="119">
        <v>2.0</v>
      </c>
      <c r="B44" s="119">
        <v>2.0</v>
      </c>
      <c r="C44" s="119" t="s">
        <v>312</v>
      </c>
      <c r="D44" s="119" t="s">
        <v>313</v>
      </c>
      <c r="E44" s="97" t="s">
        <v>314</v>
      </c>
      <c r="F44" s="88" t="s">
        <v>285</v>
      </c>
      <c r="G44" s="97" t="s">
        <v>290</v>
      </c>
      <c r="H44" s="98"/>
      <c r="I44" s="98"/>
      <c r="J44" s="97" t="s">
        <v>207</v>
      </c>
      <c r="K44" s="98"/>
      <c r="L44" s="98"/>
      <c r="M44" s="97">
        <v>8.0</v>
      </c>
      <c r="N44" s="98"/>
      <c r="O44" s="98"/>
      <c r="P44" s="98"/>
      <c r="Q44" s="98"/>
      <c r="R44" s="98"/>
      <c r="S44" s="98"/>
      <c r="T44" s="98"/>
      <c r="U44" s="97">
        <v>8.0</v>
      </c>
      <c r="V44" s="119">
        <v>32.0</v>
      </c>
      <c r="W44" s="119">
        <v>4.0</v>
      </c>
      <c r="X44" s="98"/>
      <c r="Y44" s="98"/>
      <c r="Z44" s="98"/>
      <c r="AA44" s="98"/>
      <c r="AB44" s="98"/>
      <c r="AC44" s="97">
        <v>1.0</v>
      </c>
      <c r="AD44" s="97" t="s">
        <v>161</v>
      </c>
      <c r="AE44" s="98"/>
      <c r="AF44" s="98"/>
    </row>
    <row r="45" ht="57.75" customHeight="1">
      <c r="A45" s="16"/>
      <c r="B45" s="16"/>
      <c r="C45" s="16"/>
      <c r="D45" s="16"/>
      <c r="E45" s="88" t="s">
        <v>315</v>
      </c>
      <c r="F45" s="93" t="s">
        <v>68</v>
      </c>
      <c r="G45" s="88" t="s">
        <v>316</v>
      </c>
      <c r="H45" s="25" t="s">
        <v>118</v>
      </c>
      <c r="I45" s="88" t="s">
        <v>71</v>
      </c>
      <c r="J45" s="88" t="s">
        <v>119</v>
      </c>
      <c r="K45" s="42"/>
      <c r="L45" s="88" t="s">
        <v>120</v>
      </c>
      <c r="M45" s="88">
        <v>8.0</v>
      </c>
      <c r="N45" s="42"/>
      <c r="O45" s="42"/>
      <c r="P45" s="88">
        <f>SUM(O45)</f>
        <v>0</v>
      </c>
      <c r="Q45" s="42"/>
      <c r="R45" s="88">
        <f>Q45*0.5</f>
        <v>0</v>
      </c>
      <c r="S45" s="42"/>
      <c r="T45" s="88" t="str">
        <f>#REF!*0.1</f>
        <v>#REF!</v>
      </c>
      <c r="U45" s="88">
        <f>SUM(R45+P45+N45+M45)</f>
        <v>8</v>
      </c>
      <c r="V45" s="16"/>
      <c r="W45" s="16"/>
      <c r="X45" s="42"/>
      <c r="Y45" s="42"/>
      <c r="Z45" s="42"/>
      <c r="AA45" s="42"/>
      <c r="AB45" s="42"/>
      <c r="AC45" s="88">
        <v>1.0</v>
      </c>
      <c r="AD45" s="88" t="s">
        <v>161</v>
      </c>
      <c r="AE45" s="42"/>
      <c r="AF45" s="42"/>
    </row>
    <row r="46" ht="69.0" customHeight="1">
      <c r="A46" s="16"/>
      <c r="B46" s="16"/>
      <c r="C46" s="16"/>
      <c r="D46" s="16"/>
      <c r="E46" s="88" t="s">
        <v>317</v>
      </c>
      <c r="F46" s="93" t="s">
        <v>68</v>
      </c>
      <c r="G46" s="88" t="s">
        <v>150</v>
      </c>
      <c r="H46" s="42"/>
      <c r="I46" s="42"/>
      <c r="J46" s="88" t="s">
        <v>56</v>
      </c>
      <c r="K46" s="42"/>
      <c r="L46" s="42"/>
      <c r="M46" s="88">
        <v>4.0</v>
      </c>
      <c r="N46" s="42"/>
      <c r="O46" s="42"/>
      <c r="P46" s="42"/>
      <c r="Q46" s="42"/>
      <c r="R46" s="42"/>
      <c r="S46" s="42"/>
      <c r="T46" s="42"/>
      <c r="U46" s="88">
        <v>4.0</v>
      </c>
      <c r="V46" s="16"/>
      <c r="W46" s="16"/>
      <c r="X46" s="42"/>
      <c r="Y46" s="42"/>
      <c r="Z46" s="42"/>
      <c r="AA46" s="42"/>
      <c r="AB46" s="42"/>
      <c r="AC46" s="86">
        <v>1.0</v>
      </c>
      <c r="AD46" s="86" t="s">
        <v>169</v>
      </c>
      <c r="AE46" s="42"/>
      <c r="AF46" s="42"/>
    </row>
    <row r="47" ht="53.25" customHeight="1">
      <c r="A47" s="16"/>
      <c r="B47" s="16"/>
      <c r="C47" s="16"/>
      <c r="D47" s="16"/>
      <c r="E47" s="88" t="s">
        <v>318</v>
      </c>
      <c r="F47" s="16"/>
      <c r="G47" s="86" t="s">
        <v>155</v>
      </c>
      <c r="H47" s="42"/>
      <c r="I47" s="42"/>
      <c r="J47" s="88" t="s">
        <v>56</v>
      </c>
      <c r="K47" s="88"/>
      <c r="L47" s="42"/>
      <c r="M47" s="88">
        <v>4.0</v>
      </c>
      <c r="N47" s="42"/>
      <c r="O47" s="42"/>
      <c r="P47" s="42"/>
      <c r="Q47" s="42"/>
      <c r="R47" s="42"/>
      <c r="S47" s="42"/>
      <c r="T47" s="42"/>
      <c r="U47" s="88">
        <v>4.0</v>
      </c>
      <c r="V47" s="16"/>
      <c r="W47" s="16"/>
      <c r="X47" s="42"/>
      <c r="Y47" s="42"/>
      <c r="Z47" s="42"/>
      <c r="AA47" s="42"/>
      <c r="AB47" s="42"/>
      <c r="AC47" s="16"/>
      <c r="AD47" s="16"/>
      <c r="AE47" s="42"/>
      <c r="AF47" s="42"/>
    </row>
    <row r="48" ht="75.75" customHeight="1">
      <c r="A48" s="16"/>
      <c r="B48" s="16"/>
      <c r="C48" s="16"/>
      <c r="D48" s="16"/>
      <c r="E48" s="86" t="s">
        <v>319</v>
      </c>
      <c r="F48" s="16"/>
      <c r="G48" s="86" t="s">
        <v>171</v>
      </c>
      <c r="H48" s="25" t="s">
        <v>70</v>
      </c>
      <c r="I48" s="120" t="s">
        <v>98</v>
      </c>
      <c r="J48" s="121" t="s">
        <v>43</v>
      </c>
      <c r="K48" s="42"/>
      <c r="L48" s="42"/>
      <c r="M48" s="88">
        <v>4.0</v>
      </c>
      <c r="N48" s="42"/>
      <c r="O48" s="42"/>
      <c r="P48" s="42"/>
      <c r="Q48" s="42"/>
      <c r="R48" s="42"/>
      <c r="S48" s="42"/>
      <c r="T48" s="42"/>
      <c r="U48" s="88">
        <v>4.0</v>
      </c>
      <c r="V48" s="16"/>
      <c r="W48" s="16"/>
      <c r="X48" s="42"/>
      <c r="Y48" s="42"/>
      <c r="Z48" s="42"/>
      <c r="AA48" s="42"/>
      <c r="AB48" s="42"/>
      <c r="AC48" s="86">
        <v>1.0</v>
      </c>
      <c r="AD48" s="16"/>
      <c r="AE48" s="42"/>
      <c r="AF48" s="42"/>
    </row>
    <row r="49" ht="58.5" customHeight="1">
      <c r="A49" s="16"/>
      <c r="B49" s="16"/>
      <c r="C49" s="16"/>
      <c r="D49" s="16"/>
      <c r="E49" s="86" t="s">
        <v>320</v>
      </c>
      <c r="F49" s="16"/>
      <c r="G49" s="86" t="s">
        <v>321</v>
      </c>
      <c r="H49" s="44"/>
      <c r="I49" s="44"/>
      <c r="J49" s="86" t="s">
        <v>56</v>
      </c>
      <c r="K49" s="44"/>
      <c r="L49" s="44"/>
      <c r="M49" s="87">
        <v>3.0</v>
      </c>
      <c r="N49" s="44"/>
      <c r="O49" s="44"/>
      <c r="P49" s="44"/>
      <c r="Q49" s="44"/>
      <c r="R49" s="44"/>
      <c r="S49" s="44"/>
      <c r="T49" s="44"/>
      <c r="U49" s="87">
        <v>3.0</v>
      </c>
      <c r="V49" s="16"/>
      <c r="W49" s="16"/>
      <c r="X49" s="44"/>
      <c r="Y49" s="44"/>
      <c r="Z49" s="44"/>
      <c r="AA49" s="44"/>
      <c r="AB49" s="44"/>
      <c r="AC49" s="16"/>
      <c r="AD49" s="16"/>
      <c r="AE49" s="44"/>
      <c r="AF49" s="44"/>
    </row>
    <row r="50" ht="58.5" customHeight="1">
      <c r="A50" s="16"/>
      <c r="B50" s="16"/>
      <c r="C50" s="16"/>
      <c r="D50" s="16"/>
      <c r="E50" s="17"/>
      <c r="F50" s="17"/>
      <c r="G50" s="44" t="s">
        <v>180</v>
      </c>
      <c r="H50" s="44"/>
      <c r="I50" s="44"/>
      <c r="J50" s="44" t="s">
        <v>56</v>
      </c>
      <c r="K50" s="44" t="s">
        <v>44</v>
      </c>
      <c r="L50" s="44"/>
      <c r="M50" s="44">
        <v>1.0</v>
      </c>
      <c r="N50" s="44"/>
      <c r="O50" s="44"/>
      <c r="P50" s="44"/>
      <c r="Q50" s="44"/>
      <c r="R50" s="44"/>
      <c r="S50" s="44"/>
      <c r="T50" s="44"/>
      <c r="U50" s="44">
        <v>1.0</v>
      </c>
      <c r="V50" s="16"/>
      <c r="W50" s="16"/>
      <c r="X50" s="93"/>
      <c r="Y50" s="93"/>
      <c r="Z50" s="93"/>
      <c r="AA50" s="93"/>
      <c r="AB50" s="93"/>
      <c r="AC50" s="17"/>
      <c r="AD50" s="16"/>
      <c r="AE50" s="93"/>
      <c r="AF50" s="93"/>
    </row>
    <row r="51" ht="58.5" customHeight="1">
      <c r="A51" s="99">
        <v>2.0</v>
      </c>
      <c r="B51" s="99">
        <v>2.0</v>
      </c>
      <c r="C51" s="99" t="s">
        <v>322</v>
      </c>
      <c r="D51" s="99" t="s">
        <v>323</v>
      </c>
      <c r="E51" s="100" t="s">
        <v>324</v>
      </c>
      <c r="F51" s="100" t="s">
        <v>68</v>
      </c>
      <c r="G51" s="100" t="s">
        <v>325</v>
      </c>
      <c r="H51" s="100"/>
      <c r="I51" s="102" t="s">
        <v>258</v>
      </c>
      <c r="J51" s="100" t="s">
        <v>309</v>
      </c>
      <c r="K51" s="102"/>
      <c r="L51" s="102"/>
      <c r="M51" s="100">
        <v>4.0</v>
      </c>
      <c r="N51" s="102"/>
      <c r="O51" s="102"/>
      <c r="P51" s="102"/>
      <c r="Q51" s="102"/>
      <c r="R51" s="102"/>
      <c r="S51" s="102"/>
      <c r="T51" s="102"/>
      <c r="U51" s="100">
        <v>4.0</v>
      </c>
      <c r="V51" s="99">
        <v>16.0</v>
      </c>
      <c r="W51" s="99">
        <v>2.0</v>
      </c>
      <c r="X51" s="102"/>
      <c r="Y51" s="102"/>
      <c r="Z51" s="102"/>
      <c r="AA51" s="99">
        <v>2.0</v>
      </c>
      <c r="AB51" s="102"/>
      <c r="AC51" s="102"/>
      <c r="AD51" s="99" t="s">
        <v>176</v>
      </c>
      <c r="AE51" s="102"/>
      <c r="AF51" s="102"/>
    </row>
    <row r="52" ht="58.5" customHeight="1">
      <c r="A52" s="17"/>
      <c r="B52" s="17"/>
      <c r="C52" s="17"/>
      <c r="D52" s="17"/>
      <c r="E52" s="100" t="s">
        <v>326</v>
      </c>
      <c r="F52" s="100" t="s">
        <v>68</v>
      </c>
      <c r="G52" s="100" t="s">
        <v>180</v>
      </c>
      <c r="H52" s="102"/>
      <c r="I52" s="102"/>
      <c r="J52" s="100" t="s">
        <v>156</v>
      </c>
      <c r="K52" s="100" t="s">
        <v>44</v>
      </c>
      <c r="L52" s="102"/>
      <c r="M52" s="100">
        <v>12.0</v>
      </c>
      <c r="N52" s="102"/>
      <c r="O52" s="102"/>
      <c r="P52" s="100">
        <f>SUM(O52)</f>
        <v>0</v>
      </c>
      <c r="Q52" s="102"/>
      <c r="R52" s="100">
        <f>Q52*0.5</f>
        <v>0</v>
      </c>
      <c r="S52" s="102"/>
      <c r="T52" s="102"/>
      <c r="U52" s="100">
        <v>12.0</v>
      </c>
      <c r="V52" s="17"/>
      <c r="W52" s="17"/>
      <c r="X52" s="102"/>
      <c r="Y52" s="102"/>
      <c r="Z52" s="102"/>
      <c r="AA52" s="17"/>
      <c r="AB52" s="102"/>
      <c r="AC52" s="102"/>
      <c r="AD52" s="17"/>
      <c r="AE52" s="102"/>
      <c r="AF52" s="102"/>
    </row>
    <row r="53" ht="32.2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122">
        <f>SUM(W5:W51)</f>
        <v>64</v>
      </c>
      <c r="X53" s="122">
        <f t="shared" ref="X53:Z53" si="17">SUM(X5:X52)</f>
        <v>7</v>
      </c>
      <c r="Y53" s="122">
        <f t="shared" si="17"/>
        <v>50</v>
      </c>
      <c r="Z53" s="122">
        <f t="shared" si="17"/>
        <v>1</v>
      </c>
      <c r="AA53" s="122">
        <f>SUM(AA6:AA51)</f>
        <v>2</v>
      </c>
      <c r="AB53" s="122">
        <f t="shared" ref="AB53:AC53" si="18">SUM(AB6:AB52)</f>
        <v>0</v>
      </c>
      <c r="AC53" s="122">
        <f t="shared" si="18"/>
        <v>4</v>
      </c>
      <c r="AD53" s="81"/>
      <c r="AE53" s="81"/>
      <c r="AF53" s="81"/>
    </row>
    <row r="54" ht="60.75" customHeight="1">
      <c r="F54" s="82"/>
    </row>
    <row r="55" ht="44.25" customHeight="1">
      <c r="F55" s="82"/>
    </row>
    <row r="56" ht="73.5" customHeight="1">
      <c r="F56" s="82"/>
    </row>
    <row r="57" ht="15.75" customHeight="1">
      <c r="A57" s="123"/>
      <c r="B57" s="123"/>
      <c r="C57" s="123"/>
      <c r="D57" s="123"/>
      <c r="E57" s="123"/>
      <c r="F57" s="28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28"/>
      <c r="X57" s="28"/>
      <c r="Y57" s="28"/>
      <c r="Z57" s="28"/>
      <c r="AA57" s="28"/>
      <c r="AB57" s="28"/>
      <c r="AC57" s="28"/>
      <c r="AD57" s="123"/>
      <c r="AE57" s="123"/>
      <c r="AF57" s="123"/>
    </row>
    <row r="58" ht="15.75" customHeight="1">
      <c r="F58" s="82"/>
    </row>
    <row r="59" ht="24.75" customHeight="1">
      <c r="F59" s="82"/>
    </row>
    <row r="60" ht="15.75" customHeight="1">
      <c r="F60" s="82"/>
    </row>
    <row r="61" ht="27.0" customHeight="1">
      <c r="F61" s="82"/>
    </row>
    <row r="62" ht="28.5" customHeight="1">
      <c r="F62" s="82"/>
    </row>
    <row r="63" ht="33.0" customHeight="1">
      <c r="F63" s="82"/>
    </row>
    <row r="64" ht="32.25" customHeight="1">
      <c r="F64" s="82"/>
    </row>
    <row r="65" ht="15.75" customHeight="1">
      <c r="F65" s="82"/>
    </row>
    <row r="66" ht="15.75" customHeight="1">
      <c r="F66" s="82"/>
    </row>
    <row r="67" ht="15.75" customHeight="1">
      <c r="F67" s="82"/>
    </row>
    <row r="68" ht="15.75" customHeight="1">
      <c r="F68" s="82"/>
    </row>
    <row r="69" ht="15.75" customHeight="1">
      <c r="F69" s="82"/>
    </row>
    <row r="70" ht="15.75" customHeight="1">
      <c r="F70" s="82"/>
    </row>
    <row r="71" ht="15.75" customHeight="1">
      <c r="F71" s="82"/>
    </row>
    <row r="72" ht="15.75" customHeight="1">
      <c r="F72" s="82"/>
    </row>
    <row r="73" ht="15.75" customHeight="1">
      <c r="F73" s="82"/>
    </row>
    <row r="74" ht="15.75" customHeight="1">
      <c r="F74" s="82"/>
    </row>
    <row r="75" ht="15.75" customHeight="1">
      <c r="F75" s="82"/>
    </row>
    <row r="76" ht="15.75" customHeight="1">
      <c r="F76" s="82"/>
    </row>
    <row r="77" ht="15.75" customHeight="1">
      <c r="F77" s="82"/>
    </row>
    <row r="78" ht="15.75" customHeight="1">
      <c r="A78" s="124"/>
      <c r="B78" s="124"/>
      <c r="C78" s="125"/>
      <c r="D78" s="124"/>
      <c r="E78" s="125"/>
      <c r="F78" s="124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4"/>
      <c r="W78" s="124"/>
      <c r="X78" s="125"/>
      <c r="Y78" s="125"/>
      <c r="Z78" s="125"/>
      <c r="AA78" s="125"/>
      <c r="AB78" s="125"/>
      <c r="AC78" s="125"/>
      <c r="AD78" s="124"/>
      <c r="AE78" s="125"/>
      <c r="AF78" s="125"/>
    </row>
    <row r="79" ht="15.75" customHeight="1">
      <c r="A79" s="112"/>
      <c r="B79" s="112"/>
      <c r="C79" s="126"/>
      <c r="D79" s="112"/>
      <c r="E79" s="125"/>
      <c r="F79" s="112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12"/>
      <c r="W79" s="112"/>
      <c r="X79" s="125"/>
      <c r="Y79" s="125"/>
      <c r="Z79" s="125"/>
      <c r="AA79" s="125"/>
      <c r="AB79" s="125"/>
      <c r="AC79" s="125"/>
      <c r="AD79" s="112"/>
      <c r="AE79" s="125"/>
      <c r="AF79" s="125"/>
    </row>
    <row r="80" ht="15.75" customHeight="1">
      <c r="A80" s="112"/>
      <c r="B80" s="112"/>
      <c r="C80" s="126"/>
      <c r="D80" s="112"/>
      <c r="E80" s="125"/>
      <c r="F80" s="112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12"/>
      <c r="W80" s="112"/>
      <c r="X80" s="125"/>
      <c r="Y80" s="125"/>
      <c r="Z80" s="125"/>
      <c r="AA80" s="125"/>
      <c r="AB80" s="125"/>
      <c r="AC80" s="125"/>
      <c r="AD80" s="112"/>
      <c r="AE80" s="125"/>
      <c r="AF80" s="125"/>
    </row>
    <row r="81" ht="15.75" customHeight="1">
      <c r="A81" s="112"/>
      <c r="B81" s="112"/>
      <c r="C81" s="126"/>
      <c r="D81" s="112"/>
      <c r="E81" s="125"/>
      <c r="F81" s="112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12"/>
      <c r="W81" s="112"/>
      <c r="X81" s="125"/>
      <c r="Y81" s="125"/>
      <c r="Z81" s="125"/>
      <c r="AA81" s="125"/>
      <c r="AB81" s="125"/>
      <c r="AC81" s="125"/>
      <c r="AD81" s="112"/>
      <c r="AE81" s="125"/>
      <c r="AF81" s="125"/>
    </row>
    <row r="82" ht="15.75" customHeight="1">
      <c r="A82" s="112"/>
      <c r="B82" s="112"/>
      <c r="C82" s="126"/>
      <c r="D82" s="112"/>
      <c r="E82" s="124"/>
      <c r="F82" s="112"/>
      <c r="G82" s="125"/>
      <c r="H82" s="125"/>
      <c r="I82" s="125"/>
      <c r="J82" s="125"/>
      <c r="K82" s="124"/>
      <c r="L82" s="124"/>
      <c r="M82" s="124"/>
      <c r="N82" s="124"/>
      <c r="O82" s="125"/>
      <c r="P82" s="125"/>
      <c r="Q82" s="124"/>
      <c r="R82" s="124"/>
      <c r="S82" s="124"/>
      <c r="T82" s="124"/>
      <c r="U82" s="125"/>
      <c r="V82" s="112"/>
      <c r="W82" s="112"/>
      <c r="X82" s="124"/>
      <c r="Y82" s="124"/>
      <c r="Z82" s="124"/>
      <c r="AA82" s="124"/>
      <c r="AB82" s="124"/>
      <c r="AC82" s="124"/>
      <c r="AD82" s="112"/>
      <c r="AE82" s="125"/>
      <c r="AF82" s="125"/>
    </row>
    <row r="83" ht="15.75" customHeight="1">
      <c r="A83" s="112"/>
      <c r="B83" s="112"/>
      <c r="C83" s="126"/>
      <c r="D83" s="112"/>
      <c r="E83" s="112"/>
      <c r="F83" s="112"/>
      <c r="G83" s="125"/>
      <c r="H83" s="125"/>
      <c r="I83" s="125"/>
      <c r="J83" s="125"/>
      <c r="K83" s="112"/>
      <c r="L83" s="112"/>
      <c r="M83" s="112"/>
      <c r="N83" s="112"/>
      <c r="O83" s="125"/>
      <c r="P83" s="125"/>
      <c r="Q83" s="112"/>
      <c r="R83" s="112"/>
      <c r="S83" s="112"/>
      <c r="T83" s="112"/>
      <c r="U83" s="125"/>
      <c r="V83" s="112"/>
      <c r="W83" s="112"/>
      <c r="X83" s="112"/>
      <c r="Y83" s="112"/>
      <c r="Z83" s="112"/>
      <c r="AA83" s="112"/>
      <c r="AB83" s="112"/>
      <c r="AC83" s="112"/>
      <c r="AD83" s="112"/>
      <c r="AE83" s="125"/>
      <c r="AF83" s="125"/>
    </row>
    <row r="84" ht="15.75" customHeight="1">
      <c r="A84" s="112"/>
      <c r="B84" s="112"/>
      <c r="C84" s="126"/>
      <c r="D84" s="112"/>
      <c r="E84" s="124"/>
      <c r="F84" s="112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12"/>
      <c r="W84" s="112"/>
      <c r="X84" s="125"/>
      <c r="Y84" s="125"/>
      <c r="Z84" s="125"/>
      <c r="AA84" s="125"/>
      <c r="AB84" s="125"/>
      <c r="AC84" s="125"/>
      <c r="AD84" s="112"/>
      <c r="AE84" s="125"/>
      <c r="AF84" s="125"/>
    </row>
    <row r="85" ht="15.75" customHeight="1">
      <c r="A85" s="112"/>
      <c r="B85" s="112"/>
      <c r="C85" s="126"/>
      <c r="D85" s="112"/>
      <c r="E85" s="112"/>
      <c r="F85" s="112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12"/>
      <c r="W85" s="112"/>
      <c r="X85" s="124"/>
      <c r="Y85" s="124"/>
      <c r="Z85" s="124"/>
      <c r="AA85" s="124"/>
      <c r="AB85" s="124"/>
      <c r="AC85" s="124"/>
      <c r="AD85" s="112"/>
      <c r="AE85" s="124"/>
      <c r="AF85" s="124"/>
    </row>
    <row r="86" ht="15.75" customHeight="1">
      <c r="A86" s="112"/>
      <c r="B86" s="112"/>
      <c r="C86" s="126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</row>
    <row r="87" ht="15.75" customHeight="1">
      <c r="A87" s="112"/>
      <c r="B87" s="112"/>
      <c r="C87" s="126"/>
      <c r="D87" s="112"/>
      <c r="E87" s="125"/>
      <c r="F87" s="112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12"/>
      <c r="W87" s="112"/>
      <c r="X87" s="125"/>
      <c r="Y87" s="125"/>
      <c r="Z87" s="125"/>
      <c r="AA87" s="125"/>
      <c r="AB87" s="125"/>
      <c r="AC87" s="125"/>
      <c r="AD87" s="112"/>
      <c r="AE87" s="125"/>
      <c r="AF87" s="125"/>
    </row>
    <row r="88" ht="15.75" customHeight="1">
      <c r="A88" s="112"/>
      <c r="B88" s="112"/>
      <c r="C88" s="126"/>
      <c r="D88" s="112"/>
      <c r="E88" s="125"/>
      <c r="F88" s="112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12"/>
      <c r="W88" s="112"/>
      <c r="X88" s="125"/>
      <c r="Y88" s="125"/>
      <c r="Z88" s="125"/>
      <c r="AA88" s="125"/>
      <c r="AB88" s="125"/>
      <c r="AC88" s="125"/>
      <c r="AD88" s="112"/>
      <c r="AE88" s="125"/>
      <c r="AF88" s="125"/>
    </row>
    <row r="89" ht="15.75" customHeight="1">
      <c r="A89" s="124"/>
      <c r="B89" s="124"/>
      <c r="C89" s="125"/>
      <c r="D89" s="124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4"/>
      <c r="W89" s="124"/>
      <c r="X89" s="125"/>
      <c r="Y89" s="125"/>
      <c r="Z89" s="125"/>
      <c r="AA89" s="125"/>
      <c r="AB89" s="125"/>
      <c r="AC89" s="125"/>
      <c r="AD89" s="125"/>
      <c r="AE89" s="125"/>
      <c r="AF89" s="125"/>
    </row>
    <row r="90" ht="15.75" customHeight="1">
      <c r="A90" s="112"/>
      <c r="B90" s="112"/>
      <c r="C90" s="126"/>
      <c r="D90" s="112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12"/>
      <c r="W90" s="112"/>
      <c r="X90" s="125"/>
      <c r="Y90" s="125"/>
      <c r="Z90" s="125"/>
      <c r="AA90" s="125"/>
      <c r="AB90" s="125"/>
      <c r="AC90" s="125"/>
      <c r="AD90" s="125"/>
      <c r="AE90" s="125"/>
      <c r="AF90" s="125"/>
    </row>
    <row r="91" ht="15.75" customHeight="1">
      <c r="A91" s="112"/>
      <c r="B91" s="112"/>
      <c r="C91" s="126"/>
      <c r="D91" s="112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12"/>
      <c r="W91" s="112"/>
      <c r="X91" s="125"/>
      <c r="Y91" s="125"/>
      <c r="Z91" s="125"/>
      <c r="AA91" s="125"/>
      <c r="AB91" s="125"/>
      <c r="AC91" s="125"/>
      <c r="AD91" s="125"/>
      <c r="AE91" s="125"/>
      <c r="AF91" s="125"/>
    </row>
    <row r="92" ht="15.75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</row>
    <row r="93" ht="15.75" customHeight="1">
      <c r="A93" s="123"/>
      <c r="B93" s="123"/>
      <c r="C93" s="123"/>
      <c r="D93" s="123"/>
      <c r="E93" s="123"/>
      <c r="F93" s="28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28"/>
      <c r="X93" s="28"/>
      <c r="Y93" s="28"/>
      <c r="Z93" s="28"/>
      <c r="AA93" s="28"/>
      <c r="AB93" s="28"/>
      <c r="AC93" s="28"/>
      <c r="AD93" s="123"/>
      <c r="AE93" s="123"/>
      <c r="AF93" s="123"/>
    </row>
    <row r="94" ht="15.75" customHeight="1">
      <c r="F94" s="82"/>
    </row>
    <row r="95" ht="15.75" customHeight="1">
      <c r="F95" s="82"/>
    </row>
    <row r="96" ht="15.75" customHeight="1">
      <c r="F96" s="82"/>
    </row>
    <row r="97" ht="15.75" customHeight="1">
      <c r="F97" s="82"/>
    </row>
    <row r="98" ht="15.75" customHeight="1">
      <c r="F98" s="82"/>
    </row>
    <row r="99" ht="15.75" customHeight="1">
      <c r="F99" s="82"/>
    </row>
    <row r="100" ht="15.75" customHeight="1">
      <c r="F100" s="82"/>
    </row>
    <row r="101" ht="15.75" customHeight="1">
      <c r="F101" s="82"/>
    </row>
    <row r="102" ht="15.75" customHeight="1">
      <c r="F102" s="82"/>
    </row>
    <row r="103" ht="15.75" customHeight="1">
      <c r="F103" s="82"/>
    </row>
    <row r="104" ht="15.75" customHeight="1">
      <c r="F104" s="82"/>
    </row>
    <row r="105" ht="15.75" customHeight="1">
      <c r="F105" s="82"/>
    </row>
    <row r="106" ht="15.75" customHeight="1">
      <c r="F106" s="82"/>
    </row>
    <row r="107" ht="15.75" customHeight="1">
      <c r="F107" s="82"/>
    </row>
    <row r="108" ht="15.75" customHeight="1">
      <c r="F108" s="82"/>
    </row>
    <row r="109" ht="15.75" customHeight="1">
      <c r="F109" s="82"/>
    </row>
    <row r="110" ht="15.75" customHeight="1">
      <c r="F110" s="82"/>
    </row>
    <row r="111" ht="15.75" customHeight="1">
      <c r="F111" s="82"/>
    </row>
    <row r="112" ht="15.75" customHeight="1">
      <c r="F112" s="82"/>
    </row>
    <row r="113" ht="15.75" customHeight="1">
      <c r="F113" s="82"/>
    </row>
    <row r="114" ht="15.75" customHeight="1">
      <c r="F114" s="82"/>
    </row>
    <row r="115" ht="15.75" customHeight="1">
      <c r="F115" s="82"/>
    </row>
    <row r="116" ht="15.75" customHeight="1">
      <c r="F116" s="82"/>
    </row>
    <row r="117" ht="15.75" customHeight="1">
      <c r="F117" s="82"/>
    </row>
    <row r="118" ht="15.75" customHeight="1">
      <c r="F118" s="82"/>
    </row>
    <row r="119" ht="15.75" customHeight="1">
      <c r="F119" s="82"/>
    </row>
    <row r="120" ht="15.75" customHeight="1">
      <c r="F120" s="82"/>
    </row>
    <row r="121" ht="15.75" customHeight="1">
      <c r="F121" s="82"/>
    </row>
    <row r="122" ht="15.75" customHeight="1">
      <c r="F122" s="82"/>
    </row>
    <row r="123" ht="15.75" customHeight="1">
      <c r="F123" s="82"/>
    </row>
    <row r="124" ht="15.75" customHeight="1">
      <c r="F124" s="82"/>
    </row>
    <row r="125" ht="15.75" customHeight="1">
      <c r="F125" s="82"/>
    </row>
    <row r="126" ht="15.75" customHeight="1">
      <c r="F126" s="82"/>
    </row>
    <row r="127" ht="15.75" customHeight="1">
      <c r="F127" s="82"/>
    </row>
    <row r="128" ht="15.75" customHeight="1">
      <c r="F128" s="82"/>
    </row>
    <row r="129" ht="15.75" customHeight="1">
      <c r="F129" s="82"/>
    </row>
    <row r="130" ht="15.75" customHeight="1">
      <c r="F130" s="82"/>
    </row>
    <row r="131" ht="15.75" customHeight="1">
      <c r="F131" s="82"/>
    </row>
    <row r="132" ht="15.75" customHeight="1">
      <c r="F132" s="82"/>
    </row>
    <row r="133" ht="15.75" customHeight="1">
      <c r="F133" s="82"/>
    </row>
    <row r="134" ht="15.75" customHeight="1">
      <c r="F134" s="82"/>
    </row>
    <row r="135" ht="15.75" customHeight="1">
      <c r="F135" s="82"/>
    </row>
    <row r="136" ht="15.75" customHeight="1">
      <c r="F136" s="82"/>
    </row>
    <row r="137" ht="15.75" customHeight="1">
      <c r="F137" s="82"/>
    </row>
    <row r="138" ht="15.75" customHeight="1">
      <c r="F138" s="82"/>
    </row>
    <row r="139" ht="15.75" customHeight="1">
      <c r="F139" s="82"/>
    </row>
    <row r="140" ht="15.75" customHeight="1">
      <c r="F140" s="82"/>
    </row>
    <row r="141" ht="15.75" customHeight="1">
      <c r="F141" s="82"/>
    </row>
    <row r="142" ht="15.75" customHeight="1">
      <c r="F142" s="82"/>
    </row>
    <row r="143" ht="15.75" customHeight="1">
      <c r="F143" s="82"/>
    </row>
    <row r="144" ht="15.75" customHeight="1">
      <c r="F144" s="82"/>
    </row>
    <row r="145" ht="15.75" customHeight="1">
      <c r="F145" s="82"/>
    </row>
    <row r="146" ht="15.75" customHeight="1">
      <c r="F146" s="82"/>
    </row>
    <row r="147" ht="15.75" customHeight="1">
      <c r="F147" s="82"/>
    </row>
    <row r="148" ht="15.75" customHeight="1">
      <c r="F148" s="82"/>
    </row>
    <row r="149" ht="15.75" customHeight="1">
      <c r="F149" s="82"/>
    </row>
    <row r="150" ht="15.75" customHeight="1">
      <c r="F150" s="82"/>
    </row>
    <row r="151" ht="15.75" customHeight="1">
      <c r="F151" s="82"/>
    </row>
    <row r="152" ht="15.75" customHeight="1">
      <c r="F152" s="82"/>
    </row>
    <row r="153" ht="15.75" customHeight="1">
      <c r="F153" s="82"/>
    </row>
    <row r="154" ht="15.75" customHeight="1">
      <c r="F154" s="82"/>
    </row>
    <row r="155" ht="15.75" customHeight="1">
      <c r="F155" s="82"/>
    </row>
    <row r="156" ht="15.75" customHeight="1">
      <c r="F156" s="82"/>
    </row>
    <row r="157" ht="15.75" customHeight="1">
      <c r="F157" s="82"/>
    </row>
    <row r="158" ht="15.75" customHeight="1">
      <c r="F158" s="82"/>
    </row>
    <row r="159" ht="15.75" customHeight="1">
      <c r="F159" s="82"/>
    </row>
    <row r="160" ht="15.75" customHeight="1">
      <c r="F160" s="82"/>
    </row>
    <row r="161" ht="15.75" customHeight="1">
      <c r="F161" s="82"/>
    </row>
    <row r="162" ht="15.75" customHeight="1">
      <c r="F162" s="82"/>
    </row>
    <row r="163" ht="15.75" customHeight="1">
      <c r="F163" s="82"/>
    </row>
    <row r="164" ht="15.75" customHeight="1">
      <c r="F164" s="82"/>
    </row>
    <row r="165" ht="15.75" customHeight="1">
      <c r="F165" s="82"/>
    </row>
    <row r="166" ht="15.75" customHeight="1">
      <c r="F166" s="82"/>
    </row>
    <row r="167" ht="15.75" customHeight="1">
      <c r="F167" s="82"/>
    </row>
    <row r="168" ht="15.75" customHeight="1">
      <c r="F168" s="82"/>
    </row>
    <row r="169" ht="15.75" customHeight="1">
      <c r="F169" s="82"/>
    </row>
    <row r="170" ht="15.75" customHeight="1">
      <c r="F170" s="82"/>
    </row>
    <row r="171" ht="15.75" customHeight="1">
      <c r="F171" s="82"/>
    </row>
    <row r="172" ht="15.75" customHeight="1">
      <c r="F172" s="82"/>
    </row>
    <row r="173" ht="15.75" customHeight="1">
      <c r="F173" s="82"/>
    </row>
    <row r="174" ht="15.75" customHeight="1">
      <c r="F174" s="82"/>
    </row>
    <row r="175" ht="15.75" customHeight="1">
      <c r="F175" s="82"/>
    </row>
    <row r="176" ht="15.75" customHeight="1">
      <c r="F176" s="82"/>
    </row>
    <row r="177" ht="15.75" customHeight="1">
      <c r="F177" s="82"/>
    </row>
    <row r="178" ht="15.75" customHeight="1">
      <c r="F178" s="82"/>
    </row>
    <row r="179" ht="15.75" customHeight="1">
      <c r="F179" s="82"/>
    </row>
    <row r="180" ht="15.75" customHeight="1">
      <c r="F180" s="82"/>
    </row>
    <row r="181" ht="15.75" customHeight="1">
      <c r="F181" s="82"/>
    </row>
    <row r="182" ht="15.75" customHeight="1">
      <c r="F182" s="82"/>
    </row>
    <row r="183" ht="15.75" customHeight="1">
      <c r="F183" s="82"/>
    </row>
    <row r="184" ht="15.75" customHeight="1">
      <c r="F184" s="82"/>
    </row>
    <row r="185" ht="15.75" customHeight="1">
      <c r="F185" s="82"/>
    </row>
    <row r="186" ht="15.75" customHeight="1">
      <c r="F186" s="82"/>
    </row>
    <row r="187" ht="15.75" customHeight="1">
      <c r="F187" s="82"/>
    </row>
    <row r="188" ht="15.75" customHeight="1">
      <c r="F188" s="82"/>
    </row>
    <row r="189" ht="15.75" customHeight="1">
      <c r="F189" s="82"/>
    </row>
    <row r="190" ht="15.75" customHeight="1">
      <c r="F190" s="82"/>
    </row>
    <row r="191" ht="15.75" customHeight="1">
      <c r="F191" s="82"/>
    </row>
    <row r="192" ht="15.75" customHeight="1">
      <c r="F192" s="82"/>
    </row>
    <row r="193" ht="15.75" customHeight="1">
      <c r="F193" s="82"/>
    </row>
    <row r="194" ht="15.75" customHeight="1">
      <c r="F194" s="82"/>
    </row>
    <row r="195" ht="15.75" customHeight="1">
      <c r="F195" s="82"/>
    </row>
    <row r="196" ht="15.75" customHeight="1">
      <c r="F196" s="82"/>
    </row>
    <row r="197" ht="15.75" customHeight="1">
      <c r="F197" s="82"/>
    </row>
    <row r="198" ht="15.75" customHeight="1">
      <c r="F198" s="82"/>
    </row>
    <row r="199" ht="15.75" customHeight="1">
      <c r="F199" s="82"/>
    </row>
    <row r="200" ht="15.75" customHeight="1">
      <c r="F200" s="82"/>
    </row>
    <row r="201" ht="15.75" customHeight="1">
      <c r="F201" s="82"/>
    </row>
    <row r="202" ht="15.75" customHeight="1">
      <c r="F202" s="82"/>
    </row>
    <row r="203" ht="15.75" customHeight="1">
      <c r="F203" s="82"/>
    </row>
    <row r="204" ht="15.75" customHeight="1">
      <c r="F204" s="82"/>
    </row>
    <row r="205" ht="15.75" customHeight="1">
      <c r="F205" s="82"/>
    </row>
    <row r="206" ht="15.75" customHeight="1">
      <c r="F206" s="82"/>
    </row>
    <row r="207" ht="15.75" customHeight="1">
      <c r="F207" s="82"/>
    </row>
    <row r="208" ht="15.75" customHeight="1">
      <c r="F208" s="82"/>
    </row>
    <row r="209" ht="15.75" customHeight="1">
      <c r="F209" s="82"/>
    </row>
    <row r="210" ht="15.75" customHeight="1">
      <c r="F210" s="82"/>
    </row>
    <row r="211" ht="15.75" customHeight="1">
      <c r="F211" s="82"/>
    </row>
    <row r="212" ht="15.75" customHeight="1">
      <c r="F212" s="82"/>
    </row>
    <row r="213" ht="15.75" customHeight="1">
      <c r="F213" s="82"/>
    </row>
    <row r="214" ht="15.75" customHeight="1">
      <c r="F214" s="82"/>
    </row>
    <row r="215" ht="15.75" customHeight="1">
      <c r="F215" s="82"/>
    </row>
    <row r="216" ht="15.75" customHeight="1">
      <c r="F216" s="82"/>
    </row>
    <row r="217" ht="15.75" customHeight="1">
      <c r="F217" s="82"/>
    </row>
    <row r="218" ht="15.75" customHeight="1">
      <c r="F218" s="82"/>
    </row>
    <row r="219" ht="15.75" customHeight="1">
      <c r="F219" s="82"/>
    </row>
    <row r="220" ht="15.75" customHeight="1">
      <c r="F220" s="82"/>
    </row>
    <row r="221" ht="15.75" customHeight="1">
      <c r="F221" s="82"/>
    </row>
    <row r="222" ht="15.75" customHeight="1">
      <c r="F222" s="82"/>
    </row>
    <row r="223" ht="15.75" customHeight="1">
      <c r="F223" s="82"/>
    </row>
    <row r="224" ht="15.75" customHeight="1">
      <c r="F224" s="82"/>
    </row>
    <row r="225" ht="15.75" customHeight="1">
      <c r="F225" s="82"/>
    </row>
    <row r="226" ht="15.75" customHeight="1">
      <c r="F226" s="82"/>
    </row>
    <row r="227" ht="15.75" customHeight="1">
      <c r="F227" s="82"/>
    </row>
    <row r="228" ht="15.75" customHeight="1">
      <c r="F228" s="82"/>
    </row>
    <row r="229" ht="15.75" customHeight="1">
      <c r="F229" s="82"/>
    </row>
    <row r="230" ht="15.75" customHeight="1">
      <c r="F230" s="82"/>
    </row>
    <row r="231" ht="15.75" customHeight="1">
      <c r="F231" s="82"/>
    </row>
    <row r="232" ht="15.75" customHeight="1">
      <c r="F232" s="82"/>
    </row>
    <row r="233" ht="15.75" customHeight="1">
      <c r="F233" s="82"/>
    </row>
    <row r="234" ht="15.75" customHeight="1">
      <c r="F234" s="82"/>
    </row>
    <row r="235" ht="15.75" customHeight="1">
      <c r="F235" s="82"/>
    </row>
    <row r="236" ht="15.75" customHeight="1">
      <c r="F236" s="82"/>
    </row>
    <row r="237" ht="15.75" customHeight="1">
      <c r="F237" s="82"/>
    </row>
    <row r="238" ht="15.75" customHeight="1">
      <c r="F238" s="82"/>
    </row>
    <row r="239" ht="15.75" customHeight="1">
      <c r="F239" s="82"/>
    </row>
    <row r="240" ht="15.75" customHeight="1">
      <c r="F240" s="82"/>
    </row>
    <row r="241" ht="15.75" customHeight="1">
      <c r="F241" s="82"/>
    </row>
    <row r="242" ht="15.75" customHeight="1">
      <c r="F242" s="82"/>
    </row>
    <row r="243" ht="15.75" customHeight="1">
      <c r="F243" s="82"/>
    </row>
    <row r="244" ht="15.75" customHeight="1">
      <c r="F244" s="82"/>
    </row>
    <row r="245" ht="15.75" customHeight="1">
      <c r="F245" s="82"/>
    </row>
    <row r="246" ht="15.75" customHeight="1">
      <c r="F246" s="82"/>
    </row>
    <row r="247" ht="15.75" customHeight="1">
      <c r="F247" s="82"/>
    </row>
    <row r="248" ht="15.75" customHeight="1">
      <c r="F248" s="82"/>
    </row>
    <row r="249" ht="15.75" customHeight="1">
      <c r="F249" s="82"/>
    </row>
    <row r="250" ht="15.75" customHeight="1">
      <c r="F250" s="82"/>
    </row>
    <row r="251" ht="15.75" customHeight="1">
      <c r="F251" s="82"/>
    </row>
    <row r="252" ht="15.75" customHeight="1">
      <c r="F252" s="82"/>
    </row>
    <row r="253" ht="15.75" customHeight="1">
      <c r="F253" s="82"/>
    </row>
    <row r="254" ht="15.75" customHeight="1">
      <c r="F254" s="82"/>
    </row>
    <row r="255" ht="15.75" customHeight="1">
      <c r="F255" s="82"/>
    </row>
    <row r="256" ht="15.75" customHeight="1">
      <c r="F256" s="82"/>
    </row>
    <row r="257" ht="15.75" customHeight="1">
      <c r="F257" s="82"/>
    </row>
    <row r="258" ht="15.75" customHeight="1">
      <c r="F258" s="82"/>
    </row>
    <row r="259" ht="15.75" customHeight="1">
      <c r="F259" s="82"/>
    </row>
    <row r="260" ht="15.75" customHeight="1">
      <c r="F260" s="82"/>
    </row>
    <row r="261" ht="15.75" customHeight="1">
      <c r="F261" s="82"/>
    </row>
    <row r="262" ht="15.75" customHeight="1">
      <c r="F262" s="82"/>
    </row>
    <row r="263" ht="15.75" customHeight="1">
      <c r="F263" s="82"/>
    </row>
    <row r="264" ht="15.75" customHeight="1">
      <c r="F264" s="82"/>
    </row>
    <row r="265" ht="15.75" customHeight="1">
      <c r="F265" s="82"/>
    </row>
    <row r="266" ht="15.75" customHeight="1">
      <c r="F266" s="82"/>
    </row>
    <row r="267" ht="15.75" customHeight="1">
      <c r="F267" s="82"/>
    </row>
    <row r="268" ht="15.75" customHeight="1">
      <c r="F268" s="82"/>
    </row>
    <row r="269" ht="15.75" customHeight="1">
      <c r="F269" s="82"/>
    </row>
    <row r="270" ht="15.75" customHeight="1">
      <c r="F270" s="82"/>
    </row>
    <row r="271" ht="15.75" customHeight="1">
      <c r="F271" s="82"/>
    </row>
    <row r="272" ht="15.75" customHeight="1">
      <c r="F272" s="82"/>
    </row>
    <row r="273" ht="15.75" customHeight="1">
      <c r="F273" s="82"/>
    </row>
    <row r="274" ht="15.75" customHeight="1">
      <c r="F274" s="82"/>
    </row>
    <row r="275" ht="15.75" customHeight="1">
      <c r="F275" s="82"/>
    </row>
    <row r="276" ht="15.75" customHeight="1">
      <c r="F276" s="82"/>
    </row>
    <row r="277" ht="15.75" customHeight="1">
      <c r="F277" s="82"/>
    </row>
    <row r="278" ht="15.75" customHeight="1">
      <c r="F278" s="82"/>
    </row>
    <row r="279" ht="15.75" customHeight="1">
      <c r="F279" s="82"/>
    </row>
    <row r="280" ht="15.75" customHeight="1">
      <c r="F280" s="82"/>
    </row>
    <row r="281" ht="15.75" customHeight="1">
      <c r="F281" s="82"/>
    </row>
    <row r="282" ht="15.75" customHeight="1">
      <c r="F282" s="82"/>
    </row>
    <row r="283" ht="15.75" customHeight="1">
      <c r="F283" s="82"/>
    </row>
    <row r="284" ht="15.75" customHeight="1">
      <c r="F284" s="82"/>
    </row>
    <row r="285" ht="15.75" customHeight="1">
      <c r="F285" s="82"/>
    </row>
    <row r="286" ht="15.75" customHeight="1">
      <c r="F286" s="82"/>
    </row>
    <row r="287" ht="15.75" customHeight="1">
      <c r="F287" s="82"/>
    </row>
    <row r="288" ht="15.75" customHeight="1">
      <c r="F288" s="82"/>
    </row>
    <row r="289" ht="15.75" customHeight="1">
      <c r="F289" s="82"/>
    </row>
    <row r="290" ht="15.75" customHeight="1">
      <c r="F290" s="82"/>
    </row>
    <row r="291" ht="15.75" customHeight="1">
      <c r="F291" s="82"/>
    </row>
    <row r="292" ht="15.75" customHeight="1">
      <c r="F292" s="82"/>
    </row>
    <row r="293" ht="15.75" customHeight="1">
      <c r="F293" s="82"/>
    </row>
    <row r="294" ht="15.75" customHeight="1">
      <c r="F294" s="82"/>
    </row>
    <row r="295" ht="15.75" customHeight="1">
      <c r="F295" s="82"/>
    </row>
    <row r="296" ht="15.75" customHeight="1">
      <c r="F296" s="82"/>
    </row>
    <row r="297" ht="15.75" customHeight="1">
      <c r="F297" s="82"/>
    </row>
    <row r="298" ht="15.75" customHeight="1">
      <c r="F298" s="82"/>
    </row>
    <row r="299" ht="15.75" customHeight="1">
      <c r="F299" s="82"/>
    </row>
    <row r="300" ht="15.75" customHeight="1">
      <c r="F300" s="82"/>
    </row>
    <row r="301" ht="15.75" customHeight="1">
      <c r="F301" s="82"/>
    </row>
    <row r="302" ht="15.75" customHeight="1">
      <c r="F302" s="82"/>
    </row>
    <row r="303" ht="15.75" customHeight="1">
      <c r="F303" s="82"/>
    </row>
    <row r="304" ht="15.75" customHeight="1">
      <c r="F304" s="82"/>
    </row>
    <row r="305" ht="15.75" customHeight="1">
      <c r="F305" s="82"/>
    </row>
    <row r="306" ht="15.75" customHeight="1">
      <c r="F306" s="82"/>
    </row>
    <row r="307" ht="15.75" customHeight="1">
      <c r="F307" s="82"/>
    </row>
    <row r="308" ht="15.75" customHeight="1">
      <c r="F308" s="82"/>
    </row>
    <row r="309" ht="15.75" customHeight="1">
      <c r="F309" s="82"/>
    </row>
    <row r="310" ht="15.75" customHeight="1">
      <c r="F310" s="82"/>
    </row>
    <row r="311" ht="15.75" customHeight="1">
      <c r="F311" s="82"/>
    </row>
    <row r="312" ht="15.75" customHeight="1">
      <c r="F312" s="82"/>
    </row>
    <row r="313" ht="15.75" customHeight="1">
      <c r="F313" s="82"/>
    </row>
    <row r="314" ht="15.75" customHeight="1">
      <c r="F314" s="82"/>
    </row>
    <row r="315" ht="15.75" customHeight="1">
      <c r="F315" s="82"/>
    </row>
    <row r="316" ht="15.75" customHeight="1">
      <c r="F316" s="82"/>
    </row>
    <row r="317" ht="15.75" customHeight="1">
      <c r="F317" s="82"/>
    </row>
    <row r="318" ht="15.75" customHeight="1">
      <c r="F318" s="82"/>
    </row>
    <row r="319" ht="15.75" customHeight="1">
      <c r="F319" s="82"/>
    </row>
    <row r="320" ht="15.75" customHeight="1">
      <c r="F320" s="82"/>
    </row>
    <row r="321" ht="15.75" customHeight="1">
      <c r="F321" s="82"/>
    </row>
    <row r="322" ht="15.75" customHeight="1">
      <c r="F322" s="82"/>
    </row>
    <row r="323" ht="15.75" customHeight="1">
      <c r="F323" s="82"/>
    </row>
    <row r="324" ht="15.75" customHeight="1">
      <c r="F324" s="82"/>
    </row>
    <row r="325" ht="15.75" customHeight="1">
      <c r="F325" s="82"/>
    </row>
    <row r="326" ht="15.75" customHeight="1">
      <c r="F326" s="82"/>
    </row>
    <row r="327" ht="15.75" customHeight="1">
      <c r="F327" s="82"/>
    </row>
    <row r="328" ht="15.75" customHeight="1">
      <c r="F328" s="82"/>
    </row>
    <row r="329" ht="15.75" customHeight="1">
      <c r="F329" s="82"/>
    </row>
    <row r="330" ht="15.75" customHeight="1">
      <c r="F330" s="82"/>
    </row>
    <row r="331" ht="15.75" customHeight="1">
      <c r="F331" s="82"/>
    </row>
    <row r="332" ht="15.75" customHeight="1">
      <c r="F332" s="82"/>
    </row>
    <row r="333" ht="15.75" customHeight="1">
      <c r="F333" s="82"/>
    </row>
    <row r="334" ht="15.75" customHeight="1">
      <c r="F334" s="82"/>
    </row>
    <row r="335" ht="15.75" customHeight="1">
      <c r="F335" s="82"/>
    </row>
    <row r="336" ht="15.75" customHeight="1">
      <c r="F336" s="82"/>
    </row>
    <row r="337" ht="15.75" customHeight="1">
      <c r="F337" s="82"/>
    </row>
    <row r="338" ht="15.75" customHeight="1">
      <c r="F338" s="82"/>
    </row>
    <row r="339" ht="15.75" customHeight="1">
      <c r="F339" s="82"/>
    </row>
    <row r="340" ht="15.75" customHeight="1">
      <c r="F340" s="82"/>
    </row>
    <row r="341" ht="15.75" customHeight="1">
      <c r="F341" s="82"/>
    </row>
    <row r="342" ht="15.75" customHeight="1">
      <c r="F342" s="82"/>
    </row>
    <row r="343" ht="15.75" customHeight="1">
      <c r="F343" s="82"/>
    </row>
    <row r="344" ht="15.75" customHeight="1">
      <c r="F344" s="82"/>
    </row>
    <row r="345" ht="15.75" customHeight="1">
      <c r="F345" s="82"/>
    </row>
    <row r="346" ht="15.75" customHeight="1">
      <c r="F346" s="82"/>
    </row>
    <row r="347" ht="15.75" customHeight="1">
      <c r="F347" s="82"/>
    </row>
    <row r="348" ht="15.75" customHeight="1">
      <c r="F348" s="82"/>
    </row>
    <row r="349" ht="15.75" customHeight="1">
      <c r="F349" s="82"/>
    </row>
    <row r="350" ht="15.75" customHeight="1">
      <c r="F350" s="82"/>
    </row>
    <row r="351" ht="15.75" customHeight="1">
      <c r="F351" s="82"/>
    </row>
    <row r="352" ht="15.75" customHeight="1">
      <c r="F352" s="82"/>
    </row>
    <row r="353" ht="15.75" customHeight="1">
      <c r="F353" s="82"/>
    </row>
    <row r="354" ht="15.75" customHeight="1">
      <c r="F354" s="82"/>
    </row>
    <row r="355" ht="15.75" customHeight="1">
      <c r="F355" s="82"/>
    </row>
    <row r="356" ht="15.75" customHeight="1">
      <c r="F356" s="82"/>
    </row>
    <row r="357" ht="15.75" customHeight="1">
      <c r="F357" s="82"/>
    </row>
    <row r="358" ht="15.75" customHeight="1">
      <c r="F358" s="82"/>
    </row>
    <row r="359" ht="15.75" customHeight="1">
      <c r="F359" s="82"/>
    </row>
    <row r="360" ht="15.75" customHeight="1">
      <c r="F360" s="82"/>
    </row>
    <row r="361" ht="15.75" customHeight="1">
      <c r="F361" s="82"/>
    </row>
    <row r="362" ht="15.75" customHeight="1">
      <c r="F362" s="82"/>
    </row>
    <row r="363" ht="15.75" customHeight="1">
      <c r="F363" s="82"/>
    </row>
    <row r="364" ht="15.75" customHeight="1">
      <c r="F364" s="82"/>
    </row>
    <row r="365" ht="15.75" customHeight="1">
      <c r="F365" s="82"/>
    </row>
    <row r="366" ht="15.75" customHeight="1">
      <c r="F366" s="82"/>
    </row>
    <row r="367" ht="15.75" customHeight="1">
      <c r="F367" s="82"/>
    </row>
    <row r="368" ht="15.75" customHeight="1">
      <c r="F368" s="82"/>
    </row>
    <row r="369" ht="15.75" customHeight="1">
      <c r="F369" s="82"/>
    </row>
    <row r="370" ht="15.75" customHeight="1">
      <c r="F370" s="82"/>
    </row>
    <row r="371" ht="15.75" customHeight="1">
      <c r="F371" s="82"/>
    </row>
    <row r="372" ht="15.75" customHeight="1">
      <c r="F372" s="82"/>
    </row>
    <row r="373" ht="15.75" customHeight="1">
      <c r="F373" s="82"/>
    </row>
    <row r="374" ht="15.75" customHeight="1">
      <c r="F374" s="82"/>
    </row>
    <row r="375" ht="15.75" customHeight="1">
      <c r="F375" s="82"/>
    </row>
    <row r="376" ht="15.75" customHeight="1">
      <c r="F376" s="82"/>
    </row>
    <row r="377" ht="15.75" customHeight="1">
      <c r="F377" s="82"/>
    </row>
    <row r="378" ht="15.75" customHeight="1">
      <c r="F378" s="82"/>
    </row>
    <row r="379" ht="15.75" customHeight="1">
      <c r="F379" s="82"/>
    </row>
    <row r="380" ht="15.75" customHeight="1">
      <c r="F380" s="82"/>
    </row>
    <row r="381" ht="15.75" customHeight="1">
      <c r="F381" s="82"/>
    </row>
    <row r="382" ht="15.75" customHeight="1">
      <c r="F382" s="82"/>
    </row>
    <row r="383" ht="15.75" customHeight="1">
      <c r="F383" s="82"/>
    </row>
    <row r="384" ht="15.75" customHeight="1">
      <c r="F384" s="82"/>
    </row>
    <row r="385" ht="15.75" customHeight="1">
      <c r="F385" s="82"/>
    </row>
    <row r="386" ht="15.75" customHeight="1">
      <c r="F386" s="82"/>
    </row>
    <row r="387" ht="15.75" customHeight="1">
      <c r="F387" s="82"/>
    </row>
    <row r="388" ht="15.75" customHeight="1">
      <c r="F388" s="82"/>
    </row>
    <row r="389" ht="15.75" customHeight="1">
      <c r="F389" s="82"/>
    </row>
    <row r="390" ht="15.75" customHeight="1">
      <c r="F390" s="82"/>
    </row>
    <row r="391" ht="15.75" customHeight="1">
      <c r="F391" s="82"/>
    </row>
    <row r="392" ht="15.75" customHeight="1">
      <c r="F392" s="82"/>
    </row>
    <row r="393" ht="15.75" customHeight="1">
      <c r="F393" s="82"/>
    </row>
    <row r="394" ht="15.75" customHeight="1">
      <c r="F394" s="82"/>
    </row>
    <row r="395" ht="15.75" customHeight="1">
      <c r="F395" s="82"/>
    </row>
    <row r="396" ht="15.75" customHeight="1">
      <c r="F396" s="82"/>
    </row>
    <row r="397" ht="15.75" customHeight="1">
      <c r="F397" s="82"/>
    </row>
    <row r="398" ht="15.75" customHeight="1">
      <c r="F398" s="82"/>
    </row>
    <row r="399" ht="15.75" customHeight="1">
      <c r="F399" s="82"/>
    </row>
    <row r="400" ht="15.75" customHeight="1">
      <c r="F400" s="82"/>
    </row>
    <row r="401" ht="15.75" customHeight="1">
      <c r="F401" s="82"/>
    </row>
    <row r="402" ht="15.75" customHeight="1">
      <c r="F402" s="82"/>
    </row>
    <row r="403" ht="15.75" customHeight="1">
      <c r="F403" s="82"/>
    </row>
    <row r="404" ht="15.75" customHeight="1">
      <c r="F404" s="82"/>
    </row>
    <row r="405" ht="15.75" customHeight="1">
      <c r="F405" s="82"/>
    </row>
    <row r="406" ht="15.75" customHeight="1">
      <c r="F406" s="82"/>
    </row>
    <row r="407" ht="15.75" customHeight="1">
      <c r="F407" s="82"/>
    </row>
    <row r="408" ht="15.75" customHeight="1">
      <c r="F408" s="82"/>
    </row>
    <row r="409" ht="15.75" customHeight="1">
      <c r="F409" s="82"/>
    </row>
    <row r="410" ht="15.75" customHeight="1">
      <c r="F410" s="82"/>
    </row>
    <row r="411" ht="15.75" customHeight="1">
      <c r="F411" s="82"/>
    </row>
    <row r="412" ht="15.75" customHeight="1">
      <c r="F412" s="82"/>
    </row>
    <row r="413" ht="15.75" customHeight="1">
      <c r="F413" s="82"/>
    </row>
    <row r="414" ht="15.75" customHeight="1">
      <c r="F414" s="82"/>
    </row>
    <row r="415" ht="15.75" customHeight="1">
      <c r="F415" s="82"/>
    </row>
    <row r="416" ht="15.75" customHeight="1">
      <c r="F416" s="82"/>
    </row>
    <row r="417" ht="15.75" customHeight="1">
      <c r="F417" s="82"/>
    </row>
    <row r="418" ht="15.75" customHeight="1">
      <c r="F418" s="82"/>
    </row>
    <row r="419" ht="15.75" customHeight="1">
      <c r="F419" s="82"/>
    </row>
    <row r="420" ht="15.75" customHeight="1">
      <c r="F420" s="82"/>
    </row>
    <row r="421" ht="15.75" customHeight="1">
      <c r="F421" s="82"/>
    </row>
    <row r="422" ht="15.75" customHeight="1">
      <c r="F422" s="82"/>
    </row>
    <row r="423" ht="15.75" customHeight="1">
      <c r="F423" s="82"/>
    </row>
    <row r="424" ht="15.75" customHeight="1">
      <c r="F424" s="82"/>
    </row>
    <row r="425" ht="15.75" customHeight="1">
      <c r="F425" s="82"/>
    </row>
    <row r="426" ht="15.75" customHeight="1">
      <c r="F426" s="82"/>
    </row>
    <row r="427" ht="15.75" customHeight="1">
      <c r="F427" s="82"/>
    </row>
    <row r="428" ht="15.75" customHeight="1">
      <c r="F428" s="82"/>
    </row>
    <row r="429" ht="15.75" customHeight="1">
      <c r="F429" s="82"/>
    </row>
    <row r="430" ht="15.75" customHeight="1">
      <c r="F430" s="82"/>
    </row>
    <row r="431" ht="15.75" customHeight="1">
      <c r="F431" s="82"/>
    </row>
    <row r="432" ht="15.75" customHeight="1">
      <c r="F432" s="82"/>
    </row>
    <row r="433" ht="15.75" customHeight="1">
      <c r="F433" s="82"/>
    </row>
    <row r="434" ht="15.75" customHeight="1">
      <c r="F434" s="82"/>
    </row>
    <row r="435" ht="15.75" customHeight="1">
      <c r="F435" s="82"/>
    </row>
    <row r="436" ht="15.75" customHeight="1">
      <c r="F436" s="82"/>
    </row>
    <row r="437" ht="15.75" customHeight="1">
      <c r="F437" s="82"/>
    </row>
    <row r="438" ht="15.75" customHeight="1">
      <c r="F438" s="82"/>
    </row>
    <row r="439" ht="15.75" customHeight="1">
      <c r="F439" s="82"/>
    </row>
    <row r="440" ht="15.75" customHeight="1">
      <c r="F440" s="82"/>
    </row>
    <row r="441" ht="15.75" customHeight="1">
      <c r="F441" s="82"/>
    </row>
    <row r="442" ht="15.75" customHeight="1">
      <c r="F442" s="82"/>
    </row>
    <row r="443" ht="15.75" customHeight="1">
      <c r="F443" s="82"/>
    </row>
    <row r="444" ht="15.75" customHeight="1">
      <c r="F444" s="82"/>
    </row>
    <row r="445" ht="15.75" customHeight="1">
      <c r="F445" s="82"/>
    </row>
    <row r="446" ht="15.75" customHeight="1">
      <c r="F446" s="82"/>
    </row>
    <row r="447" ht="15.75" customHeight="1">
      <c r="F447" s="82"/>
    </row>
    <row r="448" ht="15.75" customHeight="1">
      <c r="F448" s="82"/>
    </row>
    <row r="449" ht="15.75" customHeight="1">
      <c r="F449" s="82"/>
    </row>
    <row r="450" ht="15.75" customHeight="1">
      <c r="F450" s="82"/>
    </row>
    <row r="451" ht="15.75" customHeight="1">
      <c r="F451" s="82"/>
    </row>
    <row r="452" ht="15.75" customHeight="1">
      <c r="F452" s="82"/>
    </row>
    <row r="453" ht="15.75" customHeight="1">
      <c r="F453" s="82"/>
    </row>
    <row r="454" ht="15.75" customHeight="1">
      <c r="F454" s="82"/>
    </row>
    <row r="455" ht="15.75" customHeight="1">
      <c r="F455" s="82"/>
    </row>
    <row r="456" ht="15.75" customHeight="1">
      <c r="F456" s="82"/>
    </row>
    <row r="457" ht="15.75" customHeight="1">
      <c r="F457" s="82"/>
    </row>
    <row r="458" ht="15.75" customHeight="1">
      <c r="F458" s="82"/>
    </row>
    <row r="459" ht="15.75" customHeight="1">
      <c r="F459" s="82"/>
    </row>
    <row r="460" ht="15.75" customHeight="1">
      <c r="F460" s="82"/>
    </row>
    <row r="461" ht="15.75" customHeight="1">
      <c r="F461" s="82"/>
    </row>
    <row r="462" ht="15.75" customHeight="1">
      <c r="F462" s="82"/>
    </row>
    <row r="463" ht="15.75" customHeight="1">
      <c r="F463" s="82"/>
    </row>
    <row r="464" ht="15.75" customHeight="1">
      <c r="F464" s="82"/>
    </row>
    <row r="465" ht="15.75" customHeight="1">
      <c r="F465" s="82"/>
    </row>
    <row r="466" ht="15.75" customHeight="1">
      <c r="F466" s="82"/>
    </row>
    <row r="467" ht="15.75" customHeight="1">
      <c r="F467" s="82"/>
    </row>
    <row r="468" ht="15.75" customHeight="1">
      <c r="F468" s="82"/>
    </row>
    <row r="469" ht="15.75" customHeight="1">
      <c r="F469" s="82"/>
    </row>
    <row r="470" ht="15.75" customHeight="1">
      <c r="F470" s="82"/>
    </row>
    <row r="471" ht="15.75" customHeight="1">
      <c r="F471" s="82"/>
    </row>
    <row r="472" ht="15.75" customHeight="1">
      <c r="F472" s="82"/>
    </row>
    <row r="473" ht="15.75" customHeight="1">
      <c r="F473" s="82"/>
    </row>
    <row r="474" ht="15.75" customHeight="1">
      <c r="F474" s="82"/>
    </row>
    <row r="475" ht="15.75" customHeight="1">
      <c r="F475" s="82"/>
    </row>
    <row r="476" ht="15.75" customHeight="1">
      <c r="F476" s="82"/>
    </row>
    <row r="477" ht="15.75" customHeight="1">
      <c r="F477" s="82"/>
    </row>
    <row r="478" ht="15.75" customHeight="1">
      <c r="F478" s="82"/>
    </row>
    <row r="479" ht="15.75" customHeight="1">
      <c r="F479" s="82"/>
    </row>
    <row r="480" ht="15.75" customHeight="1">
      <c r="F480" s="82"/>
    </row>
    <row r="481" ht="15.75" customHeight="1">
      <c r="F481" s="82"/>
    </row>
    <row r="482" ht="15.75" customHeight="1">
      <c r="F482" s="82"/>
    </row>
    <row r="483" ht="15.75" customHeight="1">
      <c r="F483" s="82"/>
    </row>
    <row r="484" ht="15.75" customHeight="1">
      <c r="F484" s="82"/>
    </row>
    <row r="485" ht="15.75" customHeight="1">
      <c r="F485" s="82"/>
    </row>
    <row r="486" ht="15.75" customHeight="1">
      <c r="F486" s="82"/>
    </row>
    <row r="487" ht="15.75" customHeight="1">
      <c r="F487" s="82"/>
    </row>
    <row r="488" ht="15.75" customHeight="1">
      <c r="F488" s="82"/>
    </row>
    <row r="489" ht="15.75" customHeight="1">
      <c r="F489" s="82"/>
    </row>
    <row r="490" ht="15.75" customHeight="1">
      <c r="F490" s="82"/>
    </row>
    <row r="491" ht="15.75" customHeight="1">
      <c r="F491" s="82"/>
    </row>
    <row r="492" ht="15.75" customHeight="1">
      <c r="F492" s="82"/>
    </row>
    <row r="493" ht="15.75" customHeight="1">
      <c r="F493" s="82"/>
    </row>
    <row r="494" ht="15.75" customHeight="1">
      <c r="F494" s="82"/>
    </row>
    <row r="495" ht="15.75" customHeight="1">
      <c r="F495" s="82"/>
    </row>
    <row r="496" ht="15.75" customHeight="1">
      <c r="F496" s="82"/>
    </row>
    <row r="497" ht="15.75" customHeight="1">
      <c r="F497" s="82"/>
    </row>
    <row r="498" ht="15.75" customHeight="1">
      <c r="F498" s="82"/>
    </row>
    <row r="499" ht="15.75" customHeight="1">
      <c r="F499" s="82"/>
    </row>
    <row r="500" ht="15.75" customHeight="1">
      <c r="F500" s="82"/>
    </row>
    <row r="501" ht="15.75" customHeight="1">
      <c r="F501" s="82"/>
    </row>
    <row r="502" ht="15.75" customHeight="1">
      <c r="F502" s="82"/>
    </row>
    <row r="503" ht="15.75" customHeight="1">
      <c r="F503" s="82"/>
    </row>
    <row r="504" ht="15.75" customHeight="1">
      <c r="F504" s="82"/>
    </row>
    <row r="505" ht="15.75" customHeight="1">
      <c r="F505" s="82"/>
    </row>
    <row r="506" ht="15.75" customHeight="1">
      <c r="F506" s="82"/>
    </row>
    <row r="507" ht="15.75" customHeight="1">
      <c r="F507" s="82"/>
    </row>
    <row r="508" ht="15.75" customHeight="1">
      <c r="F508" s="82"/>
    </row>
    <row r="509" ht="15.75" customHeight="1">
      <c r="F509" s="82"/>
    </row>
    <row r="510" ht="15.75" customHeight="1">
      <c r="F510" s="82"/>
    </row>
    <row r="511" ht="15.75" customHeight="1">
      <c r="F511" s="82"/>
    </row>
    <row r="512" ht="15.75" customHeight="1">
      <c r="F512" s="82"/>
    </row>
    <row r="513" ht="15.75" customHeight="1">
      <c r="F513" s="82"/>
    </row>
    <row r="514" ht="15.75" customHeight="1">
      <c r="F514" s="82"/>
    </row>
    <row r="515" ht="15.75" customHeight="1">
      <c r="F515" s="82"/>
    </row>
    <row r="516" ht="15.75" customHeight="1">
      <c r="F516" s="82"/>
    </row>
    <row r="517" ht="15.75" customHeight="1">
      <c r="F517" s="82"/>
    </row>
    <row r="518" ht="15.75" customHeight="1">
      <c r="F518" s="82"/>
    </row>
    <row r="519" ht="15.75" customHeight="1">
      <c r="F519" s="82"/>
    </row>
    <row r="520" ht="15.75" customHeight="1">
      <c r="F520" s="82"/>
    </row>
    <row r="521" ht="15.75" customHeight="1">
      <c r="F521" s="82"/>
    </row>
    <row r="522" ht="15.75" customHeight="1">
      <c r="F522" s="82"/>
    </row>
    <row r="523" ht="15.75" customHeight="1">
      <c r="F523" s="82"/>
    </row>
    <row r="524" ht="15.75" customHeight="1">
      <c r="F524" s="82"/>
    </row>
    <row r="525" ht="15.75" customHeight="1">
      <c r="F525" s="82"/>
    </row>
    <row r="526" ht="15.75" customHeight="1">
      <c r="F526" s="82"/>
    </row>
    <row r="527" ht="15.75" customHeight="1">
      <c r="F527" s="82"/>
    </row>
    <row r="528" ht="15.75" customHeight="1">
      <c r="F528" s="82"/>
    </row>
    <row r="529" ht="15.75" customHeight="1">
      <c r="F529" s="82"/>
    </row>
    <row r="530" ht="15.75" customHeight="1">
      <c r="F530" s="82"/>
    </row>
    <row r="531" ht="15.75" customHeight="1">
      <c r="F531" s="82"/>
    </row>
    <row r="532" ht="15.75" customHeight="1">
      <c r="F532" s="82"/>
    </row>
    <row r="533" ht="15.75" customHeight="1">
      <c r="F533" s="82"/>
    </row>
    <row r="534" ht="15.75" customHeight="1">
      <c r="F534" s="82"/>
    </row>
    <row r="535" ht="15.75" customHeight="1">
      <c r="F535" s="82"/>
    </row>
    <row r="536" ht="15.75" customHeight="1">
      <c r="F536" s="82"/>
    </row>
    <row r="537" ht="15.75" customHeight="1">
      <c r="F537" s="82"/>
    </row>
    <row r="538" ht="15.75" customHeight="1">
      <c r="F538" s="82"/>
    </row>
    <row r="539" ht="15.75" customHeight="1">
      <c r="F539" s="82"/>
    </row>
    <row r="540" ht="15.75" customHeight="1">
      <c r="F540" s="82"/>
    </row>
    <row r="541" ht="15.75" customHeight="1">
      <c r="F541" s="82"/>
    </row>
    <row r="542" ht="15.75" customHeight="1">
      <c r="F542" s="82"/>
    </row>
    <row r="543" ht="15.75" customHeight="1">
      <c r="F543" s="82"/>
    </row>
    <row r="544" ht="15.75" customHeight="1">
      <c r="F544" s="82"/>
    </row>
    <row r="545" ht="15.75" customHeight="1">
      <c r="F545" s="82"/>
    </row>
    <row r="546" ht="15.75" customHeight="1">
      <c r="F546" s="82"/>
    </row>
    <row r="547" ht="15.75" customHeight="1">
      <c r="F547" s="82"/>
    </row>
    <row r="548" ht="15.75" customHeight="1">
      <c r="F548" s="82"/>
    </row>
    <row r="549" ht="15.75" customHeight="1">
      <c r="F549" s="82"/>
    </row>
    <row r="550" ht="15.75" customHeight="1">
      <c r="F550" s="82"/>
    </row>
    <row r="551" ht="15.75" customHeight="1">
      <c r="F551" s="82"/>
    </row>
    <row r="552" ht="15.75" customHeight="1">
      <c r="F552" s="82"/>
    </row>
    <row r="553" ht="15.75" customHeight="1">
      <c r="F553" s="82"/>
    </row>
    <row r="554" ht="15.75" customHeight="1">
      <c r="F554" s="82"/>
    </row>
    <row r="555" ht="15.75" customHeight="1">
      <c r="F555" s="82"/>
    </row>
    <row r="556" ht="15.75" customHeight="1">
      <c r="F556" s="82"/>
    </row>
    <row r="557" ht="15.75" customHeight="1">
      <c r="F557" s="82"/>
    </row>
    <row r="558" ht="15.75" customHeight="1">
      <c r="F558" s="82"/>
    </row>
    <row r="559" ht="15.75" customHeight="1">
      <c r="F559" s="82"/>
    </row>
    <row r="560" ht="15.75" customHeight="1">
      <c r="F560" s="82"/>
    </row>
    <row r="561" ht="15.75" customHeight="1">
      <c r="F561" s="82"/>
    </row>
    <row r="562" ht="15.75" customHeight="1">
      <c r="F562" s="82"/>
    </row>
    <row r="563" ht="15.75" customHeight="1">
      <c r="F563" s="82"/>
    </row>
    <row r="564" ht="15.75" customHeight="1">
      <c r="F564" s="82"/>
    </row>
    <row r="565" ht="15.75" customHeight="1">
      <c r="F565" s="82"/>
    </row>
    <row r="566" ht="15.75" customHeight="1">
      <c r="F566" s="82"/>
    </row>
    <row r="567" ht="15.75" customHeight="1">
      <c r="F567" s="82"/>
    </row>
    <row r="568" ht="15.75" customHeight="1">
      <c r="F568" s="82"/>
    </row>
    <row r="569" ht="15.75" customHeight="1">
      <c r="F569" s="82"/>
    </row>
    <row r="570" ht="15.75" customHeight="1">
      <c r="F570" s="82"/>
    </row>
    <row r="571" ht="15.75" customHeight="1">
      <c r="F571" s="82"/>
    </row>
    <row r="572" ht="15.75" customHeight="1">
      <c r="F572" s="82"/>
    </row>
    <row r="573" ht="15.75" customHeight="1">
      <c r="F573" s="82"/>
    </row>
    <row r="574" ht="15.75" customHeight="1">
      <c r="F574" s="82"/>
    </row>
    <row r="575" ht="15.75" customHeight="1">
      <c r="F575" s="82"/>
    </row>
    <row r="576" ht="15.75" customHeight="1">
      <c r="F576" s="82"/>
    </row>
    <row r="577" ht="15.75" customHeight="1">
      <c r="F577" s="82"/>
    </row>
    <row r="578" ht="15.75" customHeight="1">
      <c r="F578" s="82"/>
    </row>
    <row r="579" ht="15.75" customHeight="1">
      <c r="F579" s="82"/>
    </row>
    <row r="580" ht="15.75" customHeight="1">
      <c r="F580" s="82"/>
    </row>
    <row r="581" ht="15.75" customHeight="1">
      <c r="F581" s="82"/>
    </row>
    <row r="582" ht="15.75" customHeight="1">
      <c r="F582" s="82"/>
    </row>
    <row r="583" ht="15.75" customHeight="1">
      <c r="F583" s="82"/>
    </row>
    <row r="584" ht="15.75" customHeight="1">
      <c r="F584" s="82"/>
    </row>
    <row r="585" ht="15.75" customHeight="1">
      <c r="F585" s="82"/>
    </row>
    <row r="586" ht="15.75" customHeight="1">
      <c r="F586" s="82"/>
    </row>
    <row r="587" ht="15.75" customHeight="1">
      <c r="F587" s="82"/>
    </row>
    <row r="588" ht="15.75" customHeight="1">
      <c r="F588" s="82"/>
    </row>
    <row r="589" ht="15.75" customHeight="1">
      <c r="F589" s="82"/>
    </row>
    <row r="590" ht="15.75" customHeight="1">
      <c r="F590" s="82"/>
    </row>
    <row r="591" ht="15.75" customHeight="1">
      <c r="F591" s="82"/>
    </row>
    <row r="592" ht="15.75" customHeight="1">
      <c r="F592" s="82"/>
    </row>
    <row r="593" ht="15.75" customHeight="1">
      <c r="F593" s="82"/>
    </row>
    <row r="594" ht="15.75" customHeight="1">
      <c r="F594" s="82"/>
    </row>
    <row r="595" ht="15.75" customHeight="1">
      <c r="F595" s="82"/>
    </row>
    <row r="596" ht="15.75" customHeight="1">
      <c r="F596" s="82"/>
    </row>
    <row r="597" ht="15.75" customHeight="1">
      <c r="F597" s="82"/>
    </row>
    <row r="598" ht="15.75" customHeight="1">
      <c r="F598" s="82"/>
    </row>
    <row r="599" ht="15.75" customHeight="1">
      <c r="F599" s="82"/>
    </row>
    <row r="600" ht="15.75" customHeight="1">
      <c r="F600" s="82"/>
    </row>
    <row r="601" ht="15.75" customHeight="1">
      <c r="F601" s="82"/>
    </row>
    <row r="602" ht="15.75" customHeight="1">
      <c r="F602" s="82"/>
    </row>
    <row r="603" ht="15.75" customHeight="1">
      <c r="F603" s="82"/>
    </row>
    <row r="604" ht="15.75" customHeight="1">
      <c r="F604" s="82"/>
    </row>
    <row r="605" ht="15.75" customHeight="1">
      <c r="F605" s="82"/>
    </row>
    <row r="606" ht="15.75" customHeight="1">
      <c r="F606" s="82"/>
    </row>
    <row r="607" ht="15.75" customHeight="1">
      <c r="F607" s="82"/>
    </row>
    <row r="608" ht="15.75" customHeight="1">
      <c r="F608" s="82"/>
    </row>
    <row r="609" ht="15.75" customHeight="1">
      <c r="F609" s="82"/>
    </row>
    <row r="610" ht="15.75" customHeight="1">
      <c r="F610" s="82"/>
    </row>
    <row r="611" ht="15.75" customHeight="1">
      <c r="F611" s="82"/>
    </row>
    <row r="612" ht="15.75" customHeight="1">
      <c r="F612" s="82"/>
    </row>
    <row r="613" ht="15.75" customHeight="1">
      <c r="F613" s="82"/>
    </row>
    <row r="614" ht="15.75" customHeight="1">
      <c r="F614" s="82"/>
    </row>
    <row r="615" ht="15.75" customHeight="1">
      <c r="F615" s="82"/>
    </row>
    <row r="616" ht="15.75" customHeight="1">
      <c r="F616" s="82"/>
    </row>
    <row r="617" ht="15.75" customHeight="1">
      <c r="F617" s="82"/>
    </row>
    <row r="618" ht="15.75" customHeight="1">
      <c r="F618" s="82"/>
    </row>
    <row r="619" ht="15.75" customHeight="1">
      <c r="F619" s="82"/>
    </row>
    <row r="620" ht="15.75" customHeight="1">
      <c r="F620" s="82"/>
    </row>
    <row r="621" ht="15.75" customHeight="1">
      <c r="F621" s="82"/>
    </row>
    <row r="622" ht="15.75" customHeight="1">
      <c r="F622" s="82"/>
    </row>
    <row r="623" ht="15.75" customHeight="1">
      <c r="F623" s="82"/>
    </row>
    <row r="624" ht="15.75" customHeight="1">
      <c r="F624" s="82"/>
    </row>
    <row r="625" ht="15.75" customHeight="1">
      <c r="F625" s="82"/>
    </row>
    <row r="626" ht="15.75" customHeight="1">
      <c r="F626" s="82"/>
    </row>
    <row r="627" ht="15.75" customHeight="1">
      <c r="F627" s="82"/>
    </row>
    <row r="628" ht="15.75" customHeight="1">
      <c r="F628" s="82"/>
    </row>
    <row r="629" ht="15.75" customHeight="1">
      <c r="F629" s="82"/>
    </row>
    <row r="630" ht="15.75" customHeight="1">
      <c r="F630" s="82"/>
    </row>
    <row r="631" ht="15.75" customHeight="1">
      <c r="F631" s="82"/>
    </row>
    <row r="632" ht="15.75" customHeight="1">
      <c r="F632" s="82"/>
    </row>
    <row r="633" ht="15.75" customHeight="1">
      <c r="F633" s="82"/>
    </row>
    <row r="634" ht="15.75" customHeight="1">
      <c r="F634" s="82"/>
    </row>
    <row r="635" ht="15.75" customHeight="1">
      <c r="F635" s="82"/>
    </row>
    <row r="636" ht="15.75" customHeight="1">
      <c r="F636" s="82"/>
    </row>
    <row r="637" ht="15.75" customHeight="1">
      <c r="F637" s="82"/>
    </row>
    <row r="638" ht="15.75" customHeight="1">
      <c r="F638" s="82"/>
    </row>
    <row r="639" ht="15.75" customHeight="1">
      <c r="F639" s="82"/>
    </row>
    <row r="640" ht="15.75" customHeight="1">
      <c r="F640" s="82"/>
    </row>
    <row r="641" ht="15.75" customHeight="1">
      <c r="F641" s="82"/>
    </row>
    <row r="642" ht="15.75" customHeight="1">
      <c r="F642" s="82"/>
    </row>
    <row r="643" ht="15.75" customHeight="1">
      <c r="F643" s="82"/>
    </row>
    <row r="644" ht="15.75" customHeight="1">
      <c r="F644" s="82"/>
    </row>
    <row r="645" ht="15.75" customHeight="1">
      <c r="F645" s="82"/>
    </row>
    <row r="646" ht="15.75" customHeight="1">
      <c r="F646" s="82"/>
    </row>
    <row r="647" ht="15.75" customHeight="1">
      <c r="F647" s="82"/>
    </row>
    <row r="648" ht="15.75" customHeight="1">
      <c r="F648" s="82"/>
    </row>
    <row r="649" ht="15.75" customHeight="1">
      <c r="F649" s="82"/>
    </row>
    <row r="650" ht="15.75" customHeight="1">
      <c r="F650" s="82"/>
    </row>
    <row r="651" ht="15.75" customHeight="1">
      <c r="F651" s="82"/>
    </row>
    <row r="652" ht="15.75" customHeight="1">
      <c r="F652" s="82"/>
    </row>
    <row r="653" ht="15.75" customHeight="1">
      <c r="F653" s="82"/>
    </row>
    <row r="654" ht="15.75" customHeight="1">
      <c r="F654" s="82"/>
    </row>
    <row r="655" ht="15.75" customHeight="1">
      <c r="F655" s="82"/>
    </row>
    <row r="656" ht="15.75" customHeight="1">
      <c r="F656" s="82"/>
    </row>
    <row r="657" ht="15.75" customHeight="1">
      <c r="F657" s="82"/>
    </row>
    <row r="658" ht="15.75" customHeight="1">
      <c r="F658" s="82"/>
    </row>
    <row r="659" ht="15.75" customHeight="1">
      <c r="F659" s="82"/>
    </row>
    <row r="660" ht="15.75" customHeight="1">
      <c r="F660" s="82"/>
    </row>
    <row r="661" ht="15.75" customHeight="1">
      <c r="F661" s="82"/>
    </row>
    <row r="662" ht="15.75" customHeight="1">
      <c r="F662" s="82"/>
    </row>
    <row r="663" ht="15.75" customHeight="1">
      <c r="F663" s="82"/>
    </row>
    <row r="664" ht="15.75" customHeight="1">
      <c r="F664" s="82"/>
    </row>
    <row r="665" ht="15.75" customHeight="1">
      <c r="F665" s="82"/>
    </row>
    <row r="666" ht="15.75" customHeight="1">
      <c r="F666" s="82"/>
    </row>
    <row r="667" ht="15.75" customHeight="1">
      <c r="F667" s="82"/>
    </row>
    <row r="668" ht="15.75" customHeight="1">
      <c r="F668" s="82"/>
    </row>
    <row r="669" ht="15.75" customHeight="1">
      <c r="F669" s="82"/>
    </row>
    <row r="670" ht="15.75" customHeight="1">
      <c r="F670" s="82"/>
    </row>
    <row r="671" ht="15.75" customHeight="1">
      <c r="F671" s="82"/>
    </row>
    <row r="672" ht="15.75" customHeight="1">
      <c r="F672" s="82"/>
    </row>
    <row r="673" ht="15.75" customHeight="1">
      <c r="F673" s="82"/>
    </row>
    <row r="674" ht="15.75" customHeight="1">
      <c r="F674" s="82"/>
    </row>
    <row r="675" ht="15.75" customHeight="1">
      <c r="F675" s="82"/>
    </row>
    <row r="676" ht="15.75" customHeight="1">
      <c r="F676" s="82"/>
    </row>
    <row r="677" ht="15.75" customHeight="1">
      <c r="F677" s="82"/>
    </row>
    <row r="678" ht="15.75" customHeight="1">
      <c r="F678" s="82"/>
    </row>
    <row r="679" ht="15.75" customHeight="1">
      <c r="F679" s="82"/>
    </row>
    <row r="680" ht="15.75" customHeight="1">
      <c r="F680" s="82"/>
    </row>
    <row r="681" ht="15.75" customHeight="1">
      <c r="F681" s="82"/>
    </row>
    <row r="682" ht="15.75" customHeight="1">
      <c r="F682" s="82"/>
    </row>
    <row r="683" ht="15.75" customHeight="1">
      <c r="F683" s="82"/>
    </row>
    <row r="684" ht="15.75" customHeight="1">
      <c r="F684" s="82"/>
    </row>
    <row r="685" ht="15.75" customHeight="1">
      <c r="F685" s="82"/>
    </row>
    <row r="686" ht="15.75" customHeight="1">
      <c r="F686" s="82"/>
    </row>
    <row r="687" ht="15.75" customHeight="1">
      <c r="F687" s="82"/>
    </row>
    <row r="688" ht="15.75" customHeight="1">
      <c r="F688" s="82"/>
    </row>
    <row r="689" ht="15.75" customHeight="1">
      <c r="F689" s="82"/>
    </row>
    <row r="690" ht="15.75" customHeight="1">
      <c r="F690" s="82"/>
    </row>
    <row r="691" ht="15.75" customHeight="1">
      <c r="F691" s="82"/>
    </row>
    <row r="692" ht="15.75" customHeight="1">
      <c r="F692" s="82"/>
    </row>
    <row r="693" ht="15.75" customHeight="1">
      <c r="F693" s="82"/>
    </row>
    <row r="694" ht="15.75" customHeight="1">
      <c r="F694" s="82"/>
    </row>
    <row r="695" ht="15.75" customHeight="1">
      <c r="F695" s="82"/>
    </row>
    <row r="696" ht="15.75" customHeight="1">
      <c r="F696" s="82"/>
    </row>
    <row r="697" ht="15.75" customHeight="1">
      <c r="F697" s="82"/>
    </row>
    <row r="698" ht="15.75" customHeight="1">
      <c r="F698" s="82"/>
    </row>
    <row r="699" ht="15.75" customHeight="1">
      <c r="F699" s="82"/>
    </row>
    <row r="700" ht="15.75" customHeight="1">
      <c r="F700" s="82"/>
    </row>
    <row r="701" ht="15.75" customHeight="1">
      <c r="F701" s="82"/>
    </row>
    <row r="702" ht="15.75" customHeight="1">
      <c r="F702" s="82"/>
    </row>
    <row r="703" ht="15.75" customHeight="1">
      <c r="F703" s="82"/>
    </row>
    <row r="704" ht="15.75" customHeight="1">
      <c r="F704" s="82"/>
    </row>
    <row r="705" ht="15.75" customHeight="1">
      <c r="F705" s="82"/>
    </row>
    <row r="706" ht="15.75" customHeight="1">
      <c r="F706" s="82"/>
    </row>
    <row r="707" ht="15.75" customHeight="1">
      <c r="F707" s="82"/>
    </row>
    <row r="708" ht="15.75" customHeight="1">
      <c r="F708" s="82"/>
    </row>
    <row r="709" ht="15.75" customHeight="1">
      <c r="F709" s="82"/>
    </row>
    <row r="710" ht="15.75" customHeight="1">
      <c r="F710" s="82"/>
    </row>
    <row r="711" ht="15.75" customHeight="1">
      <c r="F711" s="82"/>
    </row>
    <row r="712" ht="15.75" customHeight="1">
      <c r="F712" s="82"/>
    </row>
    <row r="713" ht="15.75" customHeight="1">
      <c r="F713" s="82"/>
    </row>
    <row r="714" ht="15.75" customHeight="1">
      <c r="F714" s="82"/>
    </row>
    <row r="715" ht="15.75" customHeight="1">
      <c r="F715" s="82"/>
    </row>
    <row r="716" ht="15.75" customHeight="1">
      <c r="F716" s="82"/>
    </row>
    <row r="717" ht="15.75" customHeight="1">
      <c r="F717" s="82"/>
    </row>
    <row r="718" ht="15.75" customHeight="1">
      <c r="F718" s="82"/>
    </row>
    <row r="719" ht="15.75" customHeight="1">
      <c r="F719" s="82"/>
    </row>
    <row r="720" ht="15.75" customHeight="1">
      <c r="F720" s="82"/>
    </row>
    <row r="721" ht="15.75" customHeight="1">
      <c r="F721" s="82"/>
    </row>
    <row r="722" ht="15.75" customHeight="1">
      <c r="F722" s="82"/>
    </row>
    <row r="723" ht="15.75" customHeight="1">
      <c r="F723" s="82"/>
    </row>
    <row r="724" ht="15.75" customHeight="1">
      <c r="F724" s="82"/>
    </row>
    <row r="725" ht="15.75" customHeight="1">
      <c r="F725" s="82"/>
    </row>
    <row r="726" ht="15.75" customHeight="1">
      <c r="F726" s="82"/>
    </row>
    <row r="727" ht="15.75" customHeight="1">
      <c r="F727" s="82"/>
    </row>
    <row r="728" ht="15.75" customHeight="1">
      <c r="F728" s="82"/>
    </row>
    <row r="729" ht="15.75" customHeight="1">
      <c r="F729" s="82"/>
    </row>
    <row r="730" ht="15.75" customHeight="1">
      <c r="F730" s="82"/>
    </row>
    <row r="731" ht="15.75" customHeight="1">
      <c r="F731" s="82"/>
    </row>
    <row r="732" ht="15.75" customHeight="1">
      <c r="F732" s="82"/>
    </row>
    <row r="733" ht="15.75" customHeight="1">
      <c r="F733" s="82"/>
    </row>
    <row r="734" ht="15.75" customHeight="1">
      <c r="F734" s="82"/>
    </row>
    <row r="735" ht="15.75" customHeight="1">
      <c r="F735" s="82"/>
    </row>
    <row r="736" ht="15.75" customHeight="1">
      <c r="F736" s="82"/>
    </row>
    <row r="737" ht="15.75" customHeight="1">
      <c r="F737" s="82"/>
    </row>
    <row r="738" ht="15.75" customHeight="1">
      <c r="F738" s="82"/>
    </row>
    <row r="739" ht="15.75" customHeight="1">
      <c r="F739" s="82"/>
    </row>
    <row r="740" ht="15.75" customHeight="1">
      <c r="F740" s="82"/>
    </row>
    <row r="741" ht="15.75" customHeight="1">
      <c r="F741" s="82"/>
    </row>
    <row r="742" ht="15.75" customHeight="1">
      <c r="F742" s="82"/>
    </row>
    <row r="743" ht="15.75" customHeight="1">
      <c r="F743" s="82"/>
    </row>
    <row r="744" ht="15.75" customHeight="1">
      <c r="F744" s="82"/>
    </row>
    <row r="745" ht="15.75" customHeight="1">
      <c r="F745" s="82"/>
    </row>
    <row r="746" ht="15.75" customHeight="1">
      <c r="F746" s="82"/>
    </row>
    <row r="747" ht="15.75" customHeight="1">
      <c r="F747" s="82"/>
    </row>
    <row r="748" ht="15.75" customHeight="1">
      <c r="F748" s="82"/>
    </row>
    <row r="749" ht="15.75" customHeight="1">
      <c r="F749" s="82"/>
    </row>
    <row r="750" ht="15.75" customHeight="1">
      <c r="F750" s="82"/>
    </row>
    <row r="751" ht="15.75" customHeight="1">
      <c r="F751" s="82"/>
    </row>
    <row r="752" ht="15.75" customHeight="1">
      <c r="F752" s="82"/>
    </row>
    <row r="753" ht="15.75" customHeight="1">
      <c r="F753" s="82"/>
    </row>
    <row r="754" ht="15.75" customHeight="1">
      <c r="F754" s="82"/>
    </row>
    <row r="755" ht="15.75" customHeight="1">
      <c r="F755" s="82"/>
    </row>
    <row r="756" ht="15.75" customHeight="1">
      <c r="F756" s="82"/>
    </row>
    <row r="757" ht="15.75" customHeight="1">
      <c r="F757" s="82"/>
    </row>
    <row r="758" ht="15.75" customHeight="1">
      <c r="F758" s="82"/>
    </row>
    <row r="759" ht="15.75" customHeight="1">
      <c r="F759" s="82"/>
    </row>
    <row r="760" ht="15.75" customHeight="1">
      <c r="F760" s="82"/>
    </row>
    <row r="761" ht="15.75" customHeight="1">
      <c r="F761" s="82"/>
    </row>
    <row r="762" ht="15.75" customHeight="1">
      <c r="F762" s="82"/>
    </row>
    <row r="763" ht="15.75" customHeight="1">
      <c r="F763" s="82"/>
    </row>
    <row r="764" ht="15.75" customHeight="1">
      <c r="F764" s="82"/>
    </row>
    <row r="765" ht="15.75" customHeight="1">
      <c r="F765" s="82"/>
    </row>
    <row r="766" ht="15.75" customHeight="1">
      <c r="F766" s="82"/>
    </row>
    <row r="767" ht="15.75" customHeight="1">
      <c r="F767" s="82"/>
    </row>
    <row r="768" ht="15.75" customHeight="1">
      <c r="F768" s="82"/>
    </row>
    <row r="769" ht="15.75" customHeight="1">
      <c r="F769" s="82"/>
    </row>
    <row r="770" ht="15.75" customHeight="1">
      <c r="F770" s="82"/>
    </row>
    <row r="771" ht="15.75" customHeight="1">
      <c r="F771" s="82"/>
    </row>
    <row r="772" ht="15.75" customHeight="1">
      <c r="F772" s="82"/>
    </row>
    <row r="773" ht="15.75" customHeight="1">
      <c r="F773" s="82"/>
    </row>
    <row r="774" ht="15.75" customHeight="1">
      <c r="F774" s="82"/>
    </row>
    <row r="775" ht="15.75" customHeight="1">
      <c r="F775" s="82"/>
    </row>
    <row r="776" ht="15.75" customHeight="1">
      <c r="F776" s="82"/>
    </row>
    <row r="777" ht="15.75" customHeight="1">
      <c r="F777" s="82"/>
    </row>
    <row r="778" ht="15.75" customHeight="1">
      <c r="F778" s="82"/>
    </row>
    <row r="779" ht="15.75" customHeight="1">
      <c r="F779" s="82"/>
    </row>
    <row r="780" ht="15.75" customHeight="1">
      <c r="F780" s="82"/>
    </row>
    <row r="781" ht="15.75" customHeight="1">
      <c r="F781" s="82"/>
    </row>
    <row r="782" ht="15.75" customHeight="1">
      <c r="F782" s="82"/>
    </row>
    <row r="783" ht="15.75" customHeight="1">
      <c r="F783" s="82"/>
    </row>
    <row r="784" ht="15.75" customHeight="1">
      <c r="F784" s="82"/>
    </row>
    <row r="785" ht="15.75" customHeight="1">
      <c r="F785" s="82"/>
    </row>
    <row r="786" ht="15.75" customHeight="1">
      <c r="F786" s="82"/>
    </row>
    <row r="787" ht="15.75" customHeight="1">
      <c r="F787" s="82"/>
    </row>
    <row r="788" ht="15.75" customHeight="1">
      <c r="F788" s="82"/>
    </row>
    <row r="789" ht="15.75" customHeight="1">
      <c r="F789" s="82"/>
    </row>
    <row r="790" ht="15.75" customHeight="1">
      <c r="F790" s="82"/>
    </row>
    <row r="791" ht="15.75" customHeight="1">
      <c r="F791" s="82"/>
    </row>
    <row r="792" ht="15.75" customHeight="1">
      <c r="F792" s="82"/>
    </row>
    <row r="793" ht="15.75" customHeight="1">
      <c r="F793" s="82"/>
    </row>
    <row r="794" ht="15.75" customHeight="1">
      <c r="F794" s="82"/>
    </row>
    <row r="795" ht="15.75" customHeight="1">
      <c r="F795" s="82"/>
    </row>
    <row r="796" ht="15.75" customHeight="1">
      <c r="F796" s="82"/>
    </row>
    <row r="797" ht="15.75" customHeight="1">
      <c r="F797" s="82"/>
    </row>
    <row r="798" ht="15.75" customHeight="1">
      <c r="F798" s="82"/>
    </row>
    <row r="799" ht="15.75" customHeight="1">
      <c r="F799" s="82"/>
    </row>
    <row r="800" ht="15.75" customHeight="1">
      <c r="F800" s="82"/>
    </row>
    <row r="801" ht="15.75" customHeight="1">
      <c r="F801" s="82"/>
    </row>
    <row r="802" ht="15.75" customHeight="1">
      <c r="F802" s="82"/>
    </row>
    <row r="803" ht="15.75" customHeight="1">
      <c r="F803" s="82"/>
    </row>
    <row r="804" ht="15.75" customHeight="1">
      <c r="F804" s="82"/>
    </row>
    <row r="805" ht="15.75" customHeight="1">
      <c r="F805" s="82"/>
    </row>
    <row r="806" ht="15.75" customHeight="1">
      <c r="F806" s="82"/>
    </row>
    <row r="807" ht="15.75" customHeight="1">
      <c r="F807" s="82"/>
    </row>
    <row r="808" ht="15.75" customHeight="1">
      <c r="F808" s="82"/>
    </row>
    <row r="809" ht="15.75" customHeight="1">
      <c r="F809" s="82"/>
    </row>
    <row r="810" ht="15.75" customHeight="1">
      <c r="F810" s="82"/>
    </row>
    <row r="811" ht="15.75" customHeight="1">
      <c r="F811" s="82"/>
    </row>
    <row r="812" ht="15.75" customHeight="1">
      <c r="F812" s="82"/>
    </row>
    <row r="813" ht="15.75" customHeight="1">
      <c r="F813" s="82"/>
    </row>
    <row r="814" ht="15.75" customHeight="1">
      <c r="F814" s="82"/>
    </row>
    <row r="815" ht="15.75" customHeight="1">
      <c r="F815" s="82"/>
    </row>
    <row r="816" ht="15.75" customHeight="1">
      <c r="F816" s="82"/>
    </row>
    <row r="817" ht="15.75" customHeight="1">
      <c r="F817" s="82"/>
    </row>
    <row r="818" ht="15.75" customHeight="1">
      <c r="F818" s="82"/>
    </row>
    <row r="819" ht="15.75" customHeight="1">
      <c r="F819" s="82"/>
    </row>
    <row r="820" ht="15.75" customHeight="1">
      <c r="F820" s="82"/>
    </row>
    <row r="821" ht="15.75" customHeight="1">
      <c r="F821" s="82"/>
    </row>
    <row r="822" ht="15.75" customHeight="1">
      <c r="F822" s="82"/>
    </row>
    <row r="823" ht="15.75" customHeight="1">
      <c r="F823" s="82"/>
    </row>
    <row r="824" ht="15.75" customHeight="1">
      <c r="F824" s="82"/>
    </row>
    <row r="825" ht="15.75" customHeight="1">
      <c r="F825" s="82"/>
    </row>
    <row r="826" ht="15.75" customHeight="1">
      <c r="F826" s="82"/>
    </row>
    <row r="827" ht="15.75" customHeight="1">
      <c r="F827" s="82"/>
    </row>
    <row r="828" ht="15.75" customHeight="1">
      <c r="F828" s="82"/>
    </row>
    <row r="829" ht="15.75" customHeight="1">
      <c r="F829" s="82"/>
    </row>
    <row r="830" ht="15.75" customHeight="1">
      <c r="F830" s="82"/>
    </row>
    <row r="831" ht="15.75" customHeight="1">
      <c r="F831" s="82"/>
    </row>
    <row r="832" ht="15.75" customHeight="1">
      <c r="F832" s="82"/>
    </row>
    <row r="833" ht="15.75" customHeight="1">
      <c r="F833" s="82"/>
    </row>
    <row r="834" ht="15.75" customHeight="1">
      <c r="F834" s="82"/>
    </row>
    <row r="835" ht="15.75" customHeight="1">
      <c r="F835" s="82"/>
    </row>
    <row r="836" ht="15.75" customHeight="1">
      <c r="F836" s="82"/>
    </row>
    <row r="837" ht="15.75" customHeight="1">
      <c r="F837" s="82"/>
    </row>
    <row r="838" ht="15.75" customHeight="1">
      <c r="F838" s="82"/>
    </row>
    <row r="839" ht="15.75" customHeight="1">
      <c r="F839" s="82"/>
    </row>
    <row r="840" ht="15.75" customHeight="1">
      <c r="F840" s="82"/>
    </row>
    <row r="841" ht="15.75" customHeight="1">
      <c r="F841" s="82"/>
    </row>
    <row r="842" ht="15.75" customHeight="1">
      <c r="F842" s="82"/>
    </row>
    <row r="843" ht="15.75" customHeight="1">
      <c r="F843" s="82"/>
    </row>
    <row r="844" ht="15.75" customHeight="1">
      <c r="F844" s="82"/>
    </row>
    <row r="845" ht="15.75" customHeight="1">
      <c r="F845" s="82"/>
    </row>
    <row r="846" ht="15.75" customHeight="1">
      <c r="F846" s="82"/>
    </row>
    <row r="847" ht="15.75" customHeight="1">
      <c r="F847" s="82"/>
    </row>
    <row r="848" ht="15.75" customHeight="1">
      <c r="F848" s="82"/>
    </row>
    <row r="849" ht="15.75" customHeight="1">
      <c r="F849" s="82"/>
    </row>
    <row r="850" ht="15.75" customHeight="1">
      <c r="F850" s="82"/>
    </row>
    <row r="851" ht="15.75" customHeight="1">
      <c r="F851" s="82"/>
    </row>
    <row r="852" ht="15.75" customHeight="1">
      <c r="F852" s="82"/>
    </row>
    <row r="853" ht="15.75" customHeight="1">
      <c r="F853" s="82"/>
    </row>
    <row r="854" ht="15.75" customHeight="1">
      <c r="F854" s="82"/>
    </row>
    <row r="855" ht="15.75" customHeight="1">
      <c r="F855" s="82"/>
    </row>
    <row r="856" ht="15.75" customHeight="1">
      <c r="F856" s="82"/>
    </row>
    <row r="857" ht="15.75" customHeight="1">
      <c r="F857" s="82"/>
    </row>
    <row r="858" ht="15.75" customHeight="1">
      <c r="F858" s="82"/>
    </row>
    <row r="859" ht="15.75" customHeight="1">
      <c r="F859" s="82"/>
    </row>
    <row r="860" ht="15.75" customHeight="1">
      <c r="F860" s="82"/>
    </row>
    <row r="861" ht="15.75" customHeight="1">
      <c r="F861" s="82"/>
    </row>
    <row r="862" ht="15.75" customHeight="1">
      <c r="F862" s="82"/>
    </row>
    <row r="863" ht="15.75" customHeight="1">
      <c r="F863" s="82"/>
    </row>
    <row r="864" ht="15.75" customHeight="1">
      <c r="F864" s="82"/>
    </row>
    <row r="865" ht="15.75" customHeight="1">
      <c r="F865" s="82"/>
    </row>
    <row r="866" ht="15.75" customHeight="1">
      <c r="F866" s="82"/>
    </row>
    <row r="867" ht="15.75" customHeight="1">
      <c r="F867" s="82"/>
    </row>
    <row r="868" ht="15.75" customHeight="1">
      <c r="F868" s="82"/>
    </row>
    <row r="869" ht="15.75" customHeight="1">
      <c r="F869" s="82"/>
    </row>
    <row r="870" ht="15.75" customHeight="1">
      <c r="F870" s="82"/>
    </row>
    <row r="871" ht="15.75" customHeight="1">
      <c r="F871" s="82"/>
    </row>
    <row r="872" ht="15.75" customHeight="1">
      <c r="F872" s="82"/>
    </row>
    <row r="873" ht="15.75" customHeight="1">
      <c r="F873" s="82"/>
    </row>
    <row r="874" ht="15.75" customHeight="1">
      <c r="F874" s="82"/>
    </row>
    <row r="875" ht="15.75" customHeight="1">
      <c r="F875" s="82"/>
    </row>
    <row r="876" ht="15.75" customHeight="1">
      <c r="F876" s="82"/>
    </row>
    <row r="877" ht="15.75" customHeight="1">
      <c r="F877" s="82"/>
    </row>
    <row r="878" ht="15.75" customHeight="1">
      <c r="F878" s="82"/>
    </row>
    <row r="879" ht="15.75" customHeight="1">
      <c r="F879" s="82"/>
    </row>
    <row r="880" ht="15.75" customHeight="1">
      <c r="F880" s="82"/>
    </row>
    <row r="881" ht="15.75" customHeight="1">
      <c r="F881" s="82"/>
    </row>
    <row r="882" ht="15.75" customHeight="1">
      <c r="F882" s="82"/>
    </row>
    <row r="883" ht="15.75" customHeight="1">
      <c r="F883" s="82"/>
    </row>
    <row r="884" ht="15.75" customHeight="1">
      <c r="F884" s="82"/>
    </row>
    <row r="885" ht="15.75" customHeight="1">
      <c r="F885" s="82"/>
    </row>
    <row r="886" ht="15.75" customHeight="1">
      <c r="F886" s="82"/>
    </row>
    <row r="887" ht="15.75" customHeight="1">
      <c r="F887" s="82"/>
    </row>
    <row r="888" ht="15.75" customHeight="1">
      <c r="F888" s="82"/>
    </row>
    <row r="889" ht="15.75" customHeight="1">
      <c r="F889" s="82"/>
    </row>
    <row r="890" ht="15.75" customHeight="1">
      <c r="F890" s="82"/>
    </row>
    <row r="891" ht="15.75" customHeight="1">
      <c r="F891" s="82"/>
    </row>
    <row r="892" ht="15.75" customHeight="1">
      <c r="F892" s="82"/>
    </row>
    <row r="893" ht="15.75" customHeight="1">
      <c r="F893" s="82"/>
    </row>
    <row r="894" ht="15.75" customHeight="1">
      <c r="F894" s="82"/>
    </row>
    <row r="895" ht="15.75" customHeight="1">
      <c r="F895" s="82"/>
    </row>
    <row r="896" ht="15.75" customHeight="1">
      <c r="F896" s="82"/>
    </row>
    <row r="897" ht="15.75" customHeight="1">
      <c r="F897" s="82"/>
    </row>
    <row r="898" ht="15.75" customHeight="1">
      <c r="F898" s="82"/>
    </row>
    <row r="899" ht="15.75" customHeight="1">
      <c r="F899" s="82"/>
    </row>
    <row r="900" ht="15.75" customHeight="1">
      <c r="F900" s="82"/>
    </row>
    <row r="901" ht="15.75" customHeight="1">
      <c r="F901" s="82"/>
    </row>
    <row r="902" ht="15.75" customHeight="1">
      <c r="F902" s="82"/>
    </row>
    <row r="903" ht="15.75" customHeight="1">
      <c r="F903" s="82"/>
    </row>
    <row r="904" ht="15.75" customHeight="1">
      <c r="F904" s="82"/>
    </row>
    <row r="905" ht="15.75" customHeight="1">
      <c r="F905" s="82"/>
    </row>
    <row r="906" ht="15.75" customHeight="1">
      <c r="F906" s="82"/>
    </row>
    <row r="907" ht="15.75" customHeight="1">
      <c r="F907" s="82"/>
    </row>
    <row r="908" ht="15.75" customHeight="1">
      <c r="F908" s="82"/>
    </row>
    <row r="909" ht="15.75" customHeight="1">
      <c r="F909" s="82"/>
    </row>
    <row r="910" ht="15.75" customHeight="1">
      <c r="F910" s="82"/>
    </row>
    <row r="911" ht="15.75" customHeight="1">
      <c r="F911" s="82"/>
    </row>
    <row r="912" ht="15.75" customHeight="1">
      <c r="F912" s="82"/>
    </row>
    <row r="913" ht="15.75" customHeight="1">
      <c r="F913" s="82"/>
    </row>
    <row r="914" ht="15.75" customHeight="1">
      <c r="F914" s="82"/>
    </row>
    <row r="915" ht="15.75" customHeight="1">
      <c r="F915" s="82"/>
    </row>
    <row r="916" ht="15.75" customHeight="1">
      <c r="F916" s="82"/>
    </row>
    <row r="917" ht="15.75" customHeight="1">
      <c r="F917" s="82"/>
    </row>
    <row r="918" ht="15.75" customHeight="1">
      <c r="F918" s="82"/>
    </row>
    <row r="919" ht="15.75" customHeight="1">
      <c r="F919" s="82"/>
    </row>
    <row r="920" ht="15.75" customHeight="1">
      <c r="F920" s="82"/>
    </row>
    <row r="921" ht="15.75" customHeight="1">
      <c r="F921" s="82"/>
    </row>
    <row r="922" ht="15.75" customHeight="1">
      <c r="F922" s="82"/>
    </row>
    <row r="923" ht="15.75" customHeight="1">
      <c r="F923" s="82"/>
    </row>
    <row r="924" ht="15.75" customHeight="1">
      <c r="F924" s="82"/>
    </row>
    <row r="925" ht="15.75" customHeight="1">
      <c r="F925" s="82"/>
    </row>
    <row r="926" ht="15.75" customHeight="1">
      <c r="F926" s="82"/>
    </row>
    <row r="927" ht="15.75" customHeight="1">
      <c r="F927" s="82"/>
    </row>
    <row r="928" ht="15.75" customHeight="1">
      <c r="F928" s="82"/>
    </row>
    <row r="929" ht="15.75" customHeight="1">
      <c r="F929" s="82"/>
    </row>
    <row r="930" ht="15.75" customHeight="1">
      <c r="F930" s="82"/>
    </row>
    <row r="931" ht="15.75" customHeight="1">
      <c r="F931" s="82"/>
    </row>
    <row r="932" ht="15.75" customHeight="1">
      <c r="F932" s="82"/>
    </row>
    <row r="933" ht="15.75" customHeight="1">
      <c r="F933" s="82"/>
    </row>
    <row r="934" ht="15.75" customHeight="1">
      <c r="F934" s="82"/>
    </row>
    <row r="935" ht="15.75" customHeight="1">
      <c r="F935" s="82"/>
    </row>
    <row r="936" ht="15.75" customHeight="1">
      <c r="F936" s="82"/>
    </row>
    <row r="937" ht="15.75" customHeight="1">
      <c r="F937" s="82"/>
    </row>
    <row r="938" ht="15.75" customHeight="1">
      <c r="F938" s="82"/>
    </row>
    <row r="939" ht="15.75" customHeight="1">
      <c r="F939" s="82"/>
    </row>
    <row r="940" ht="15.75" customHeight="1">
      <c r="F940" s="82"/>
    </row>
    <row r="941" ht="15.75" customHeight="1">
      <c r="F941" s="82"/>
    </row>
    <row r="942" ht="15.75" customHeight="1">
      <c r="F942" s="82"/>
    </row>
    <row r="943" ht="15.75" customHeight="1">
      <c r="F943" s="82"/>
    </row>
    <row r="944" ht="15.75" customHeight="1">
      <c r="F944" s="82"/>
    </row>
    <row r="945" ht="15.75" customHeight="1">
      <c r="F945" s="82"/>
    </row>
    <row r="946" ht="15.75" customHeight="1">
      <c r="F946" s="82"/>
    </row>
    <row r="947" ht="15.75" customHeight="1">
      <c r="F947" s="82"/>
    </row>
    <row r="948" ht="15.75" customHeight="1">
      <c r="F948" s="82"/>
    </row>
    <row r="949" ht="15.75" customHeight="1">
      <c r="F949" s="82"/>
    </row>
    <row r="950" ht="15.75" customHeight="1">
      <c r="F950" s="82"/>
    </row>
    <row r="951" ht="15.75" customHeight="1">
      <c r="F951" s="82"/>
    </row>
    <row r="952" ht="15.75" customHeight="1">
      <c r="F952" s="82"/>
    </row>
    <row r="953" ht="15.75" customHeight="1">
      <c r="F953" s="82"/>
    </row>
    <row r="954" ht="15.75" customHeight="1">
      <c r="F954" s="82"/>
    </row>
    <row r="955" ht="15.75" customHeight="1">
      <c r="F955" s="82"/>
    </row>
    <row r="956" ht="15.75" customHeight="1">
      <c r="F956" s="82"/>
    </row>
    <row r="957" ht="15.75" customHeight="1">
      <c r="F957" s="82"/>
    </row>
    <row r="958" ht="15.75" customHeight="1">
      <c r="F958" s="82"/>
    </row>
    <row r="959" ht="15.75" customHeight="1">
      <c r="F959" s="82"/>
    </row>
    <row r="960" ht="15.75" customHeight="1">
      <c r="F960" s="82"/>
    </row>
    <row r="961" ht="15.75" customHeight="1">
      <c r="F961" s="82"/>
    </row>
    <row r="962" ht="15.75" customHeight="1">
      <c r="F962" s="82"/>
    </row>
    <row r="963" ht="15.75" customHeight="1">
      <c r="F963" s="82"/>
    </row>
    <row r="964" ht="15.75" customHeight="1">
      <c r="F964" s="82"/>
    </row>
    <row r="965" ht="15.75" customHeight="1">
      <c r="F965" s="82"/>
    </row>
    <row r="966" ht="15.75" customHeight="1">
      <c r="F966" s="82"/>
    </row>
    <row r="967" ht="15.75" customHeight="1">
      <c r="F967" s="82"/>
    </row>
    <row r="968" ht="15.75" customHeight="1">
      <c r="F968" s="82"/>
    </row>
    <row r="969" ht="15.75" customHeight="1">
      <c r="F969" s="82"/>
    </row>
    <row r="970" ht="15.75" customHeight="1">
      <c r="F970" s="82"/>
    </row>
    <row r="971" ht="15.75" customHeight="1">
      <c r="F971" s="82"/>
    </row>
    <row r="972" ht="15.75" customHeight="1">
      <c r="F972" s="82"/>
    </row>
    <row r="973" ht="15.75" customHeight="1">
      <c r="F973" s="82"/>
    </row>
    <row r="974" ht="15.75" customHeight="1">
      <c r="F974" s="82"/>
    </row>
    <row r="975" ht="15.75" customHeight="1">
      <c r="F975" s="82"/>
    </row>
    <row r="976" ht="15.75" customHeight="1">
      <c r="F976" s="82"/>
    </row>
    <row r="977" ht="15.75" customHeight="1">
      <c r="F977" s="82"/>
    </row>
    <row r="978" ht="15.75" customHeight="1">
      <c r="F978" s="82"/>
    </row>
    <row r="979" ht="15.75" customHeight="1">
      <c r="F979" s="82"/>
    </row>
    <row r="980" ht="15.75" customHeight="1">
      <c r="F980" s="82"/>
    </row>
    <row r="981" ht="15.75" customHeight="1">
      <c r="F981" s="82"/>
    </row>
    <row r="982" ht="15.75" customHeight="1">
      <c r="F982" s="82"/>
    </row>
    <row r="983" ht="15.75" customHeight="1">
      <c r="F983" s="82"/>
    </row>
    <row r="984" ht="15.75" customHeight="1">
      <c r="F984" s="82"/>
    </row>
    <row r="985" ht="15.75" customHeight="1">
      <c r="F985" s="82"/>
    </row>
    <row r="986" ht="15.75" customHeight="1">
      <c r="F986" s="82"/>
    </row>
    <row r="987" ht="15.75" customHeight="1">
      <c r="F987" s="82"/>
    </row>
    <row r="988" ht="15.75" customHeight="1">
      <c r="F988" s="82"/>
    </row>
    <row r="989" ht="15.75" customHeight="1">
      <c r="F989" s="82"/>
    </row>
    <row r="990" ht="15.75" customHeight="1">
      <c r="F990" s="82"/>
    </row>
    <row r="991" ht="15.75" customHeight="1">
      <c r="F991" s="82"/>
    </row>
    <row r="992" ht="15.75" customHeight="1">
      <c r="F992" s="82"/>
    </row>
    <row r="993" ht="15.75" customHeight="1">
      <c r="F993" s="82"/>
    </row>
    <row r="994" ht="15.75" customHeight="1">
      <c r="F994" s="82"/>
    </row>
    <row r="995" ht="15.75" customHeight="1">
      <c r="F995" s="82"/>
    </row>
    <row r="996" ht="15.75" customHeight="1">
      <c r="F996" s="82"/>
    </row>
    <row r="997" ht="15.75" customHeight="1">
      <c r="F997" s="82"/>
    </row>
    <row r="998" ht="15.75" customHeight="1">
      <c r="F998" s="82"/>
    </row>
    <row r="999" ht="15.75" customHeight="1">
      <c r="F999" s="82"/>
    </row>
    <row r="1000" ht="15.75" customHeight="1">
      <c r="F1000" s="82"/>
    </row>
    <row r="1001" ht="15.75" customHeight="1">
      <c r="F1001" s="82"/>
    </row>
    <row r="1002" ht="15.75" customHeight="1">
      <c r="F1002" s="82"/>
    </row>
    <row r="1003" ht="15.75" customHeight="1">
      <c r="F1003" s="82"/>
    </row>
    <row r="1004" ht="15.75" customHeight="1">
      <c r="F1004" s="82"/>
    </row>
    <row r="1005" ht="15.75" customHeight="1">
      <c r="F1005" s="82"/>
    </row>
    <row r="1006" ht="15.75" customHeight="1">
      <c r="F1006" s="82"/>
    </row>
    <row r="1007" ht="15.75" customHeight="1">
      <c r="F1007" s="82"/>
    </row>
    <row r="1008" ht="15.75" customHeight="1">
      <c r="F1008" s="82"/>
    </row>
    <row r="1009" ht="15.75" customHeight="1">
      <c r="F1009" s="82"/>
    </row>
    <row r="1010" ht="15.75" customHeight="1">
      <c r="F1010" s="82"/>
    </row>
    <row r="1011" ht="15.75" customHeight="1">
      <c r="F1011" s="82"/>
    </row>
    <row r="1012" ht="15.75" customHeight="1">
      <c r="F1012" s="82"/>
    </row>
    <row r="1013" ht="15.75" customHeight="1">
      <c r="F1013" s="82"/>
    </row>
    <row r="1014" ht="15.75" customHeight="1">
      <c r="F1014" s="82"/>
    </row>
    <row r="1015" ht="15.75" customHeight="1">
      <c r="F1015" s="82"/>
    </row>
    <row r="1016" ht="15.75" customHeight="1">
      <c r="F1016" s="82"/>
    </row>
    <row r="1017" ht="15.75" customHeight="1">
      <c r="F1017" s="82"/>
    </row>
    <row r="1018" ht="15.75" customHeight="1">
      <c r="F1018" s="82"/>
    </row>
  </sheetData>
  <mergeCells count="154">
    <mergeCell ref="H24:H25"/>
    <mergeCell ref="I24:I25"/>
    <mergeCell ref="A20:A22"/>
    <mergeCell ref="B20:B22"/>
    <mergeCell ref="C20:C22"/>
    <mergeCell ref="D20:D22"/>
    <mergeCell ref="E24:E25"/>
    <mergeCell ref="F24:F25"/>
    <mergeCell ref="G24:G25"/>
    <mergeCell ref="P24:P25"/>
    <mergeCell ref="Q24:Q25"/>
    <mergeCell ref="R24:R25"/>
    <mergeCell ref="S24:S25"/>
    <mergeCell ref="T24:T25"/>
    <mergeCell ref="U24:U25"/>
    <mergeCell ref="V30:V43"/>
    <mergeCell ref="W30:W43"/>
    <mergeCell ref="V44:V50"/>
    <mergeCell ref="W44:W50"/>
    <mergeCell ref="V51:V52"/>
    <mergeCell ref="W51:W52"/>
    <mergeCell ref="V20:V22"/>
    <mergeCell ref="V23:V29"/>
    <mergeCell ref="W23:W29"/>
    <mergeCell ref="J24:J25"/>
    <mergeCell ref="K24:K25"/>
    <mergeCell ref="L24:L25"/>
    <mergeCell ref="M24:M25"/>
    <mergeCell ref="N2:T2"/>
    <mergeCell ref="V5:V8"/>
    <mergeCell ref="Z6:Z7"/>
    <mergeCell ref="AA6:AA7"/>
    <mergeCell ref="AB6:AB7"/>
    <mergeCell ref="AC6:AC7"/>
    <mergeCell ref="AD6:AD7"/>
    <mergeCell ref="AE6:AE7"/>
    <mergeCell ref="A1:AF1"/>
    <mergeCell ref="AE2:AF2"/>
    <mergeCell ref="B4:AD4"/>
    <mergeCell ref="B5:B8"/>
    <mergeCell ref="C5:C8"/>
    <mergeCell ref="D5:D8"/>
    <mergeCell ref="AF6:AF7"/>
    <mergeCell ref="N24:N25"/>
    <mergeCell ref="O24:O25"/>
    <mergeCell ref="W5:W8"/>
    <mergeCell ref="Y6:Y7"/>
    <mergeCell ref="V9:V13"/>
    <mergeCell ref="W9:W13"/>
    <mergeCell ref="V14:V19"/>
    <mergeCell ref="W14:W19"/>
    <mergeCell ref="W20:W22"/>
    <mergeCell ref="M85:M86"/>
    <mergeCell ref="N85:N86"/>
    <mergeCell ref="U85:U86"/>
    <mergeCell ref="E84:E86"/>
    <mergeCell ref="G85:G86"/>
    <mergeCell ref="H85:H86"/>
    <mergeCell ref="I85:I86"/>
    <mergeCell ref="J85:J86"/>
    <mergeCell ref="K85:K86"/>
    <mergeCell ref="L85:L86"/>
    <mergeCell ref="A44:A50"/>
    <mergeCell ref="B44:B50"/>
    <mergeCell ref="C44:C50"/>
    <mergeCell ref="D44:D50"/>
    <mergeCell ref="F46:F50"/>
    <mergeCell ref="E49:E50"/>
    <mergeCell ref="A51:A52"/>
    <mergeCell ref="D51:D52"/>
    <mergeCell ref="B51:B52"/>
    <mergeCell ref="C51:C52"/>
    <mergeCell ref="A78:A88"/>
    <mergeCell ref="B78:B88"/>
    <mergeCell ref="D78:D88"/>
    <mergeCell ref="F78:F88"/>
    <mergeCell ref="E82:E83"/>
    <mergeCell ref="C14:C19"/>
    <mergeCell ref="D14:D19"/>
    <mergeCell ref="A5:A8"/>
    <mergeCell ref="A9:A13"/>
    <mergeCell ref="B9:B13"/>
    <mergeCell ref="C9:C13"/>
    <mergeCell ref="D9:D13"/>
    <mergeCell ref="A14:A19"/>
    <mergeCell ref="B14:B19"/>
    <mergeCell ref="D30:D43"/>
    <mergeCell ref="F30:F43"/>
    <mergeCell ref="E31:E32"/>
    <mergeCell ref="E34:E35"/>
    <mergeCell ref="E36:E38"/>
    <mergeCell ref="E42:E43"/>
    <mergeCell ref="A23:A29"/>
    <mergeCell ref="B23:B29"/>
    <mergeCell ref="C23:C29"/>
    <mergeCell ref="D23:D29"/>
    <mergeCell ref="A30:A43"/>
    <mergeCell ref="B30:B43"/>
    <mergeCell ref="C30:C43"/>
    <mergeCell ref="N82:N83"/>
    <mergeCell ref="O85:O86"/>
    <mergeCell ref="P85:P86"/>
    <mergeCell ref="Q85:Q86"/>
    <mergeCell ref="R85:R86"/>
    <mergeCell ref="S85:S86"/>
    <mergeCell ref="T85:T86"/>
    <mergeCell ref="K82:K83"/>
    <mergeCell ref="L82:L83"/>
    <mergeCell ref="M82:M83"/>
    <mergeCell ref="Q82:Q83"/>
    <mergeCell ref="R82:R83"/>
    <mergeCell ref="S82:S83"/>
    <mergeCell ref="T82:T83"/>
    <mergeCell ref="A89:A91"/>
    <mergeCell ref="B89:B91"/>
    <mergeCell ref="D89:D91"/>
    <mergeCell ref="X85:X86"/>
    <mergeCell ref="Y85:Y86"/>
    <mergeCell ref="Y31:Y32"/>
    <mergeCell ref="Y34:Y35"/>
    <mergeCell ref="Y36:Y38"/>
    <mergeCell ref="Y42:Y43"/>
    <mergeCell ref="AA51:AA52"/>
    <mergeCell ref="V78:V88"/>
    <mergeCell ref="W78:W88"/>
    <mergeCell ref="X24:X25"/>
    <mergeCell ref="Y24:Y25"/>
    <mergeCell ref="Z24:Z25"/>
    <mergeCell ref="AA24:AA25"/>
    <mergeCell ref="AB24:AB25"/>
    <mergeCell ref="AC24:AC25"/>
    <mergeCell ref="AD24:AD25"/>
    <mergeCell ref="X82:X83"/>
    <mergeCell ref="Y82:Y83"/>
    <mergeCell ref="Z82:Z83"/>
    <mergeCell ref="AA82:AA83"/>
    <mergeCell ref="AB82:AB83"/>
    <mergeCell ref="AD78:AD88"/>
    <mergeCell ref="AC82:AC83"/>
    <mergeCell ref="AC85:AC86"/>
    <mergeCell ref="AE24:AE25"/>
    <mergeCell ref="AF24:AF25"/>
    <mergeCell ref="AD30:AD43"/>
    <mergeCell ref="AC46:AC47"/>
    <mergeCell ref="AD46:AD50"/>
    <mergeCell ref="AC48:AC50"/>
    <mergeCell ref="AD51:AD52"/>
    <mergeCell ref="Z85:Z86"/>
    <mergeCell ref="AA85:AA86"/>
    <mergeCell ref="AB85:AB86"/>
    <mergeCell ref="AE85:AE86"/>
    <mergeCell ref="AF85:AF86"/>
    <mergeCell ref="V89:V91"/>
    <mergeCell ref="W89:W91"/>
  </mergeCells>
  <printOptions/>
  <pageMargins bottom="0.75" footer="0.0" header="0.0" left="0.25" right="0.25" top="0.75"/>
  <pageSetup paperSize="9" scale="5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5.86"/>
    <col customWidth="1" min="3" max="3" width="7.43"/>
    <col customWidth="1" min="4" max="4" width="13.86"/>
    <col customWidth="1" min="5" max="5" width="16.0"/>
    <col customWidth="1" min="6" max="6" width="8.71"/>
    <col customWidth="1" min="7" max="7" width="12.86"/>
    <col customWidth="1" min="8" max="8" width="8.71"/>
    <col customWidth="1" min="9" max="9" width="9.43"/>
    <col customWidth="1" min="10" max="10" width="7.43"/>
    <col customWidth="1" min="11" max="11" width="7.0"/>
    <col customWidth="1" min="12" max="13" width="8.71"/>
    <col customWidth="1" min="14" max="14" width="7.14"/>
    <col customWidth="1" min="15" max="15" width="7.0"/>
    <col customWidth="1" min="16" max="16" width="7.43"/>
    <col customWidth="1" min="17" max="17" width="5.86"/>
    <col customWidth="1" min="18" max="18" width="6.86"/>
    <col customWidth="1" min="19" max="19" width="6.0"/>
    <col customWidth="1" min="20" max="20" width="6.43"/>
    <col customWidth="1" min="21" max="23" width="8.71"/>
    <col customWidth="1" min="24" max="24" width="7.43"/>
    <col customWidth="1" min="25" max="25" width="6.43"/>
    <col customWidth="1" min="26" max="27" width="7.14"/>
    <col customWidth="1" min="28" max="28" width="5.71"/>
    <col customWidth="1" min="29" max="29" width="6.14"/>
    <col customWidth="1" min="30" max="30" width="10.86"/>
    <col customWidth="1" min="31" max="33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15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 t="s">
        <v>1</v>
      </c>
      <c r="O2" s="2"/>
      <c r="P2" s="2"/>
      <c r="Q2" s="2"/>
      <c r="R2" s="2"/>
      <c r="S2" s="2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1" t="s">
        <v>2</v>
      </c>
      <c r="AF2" s="3"/>
    </row>
    <row r="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327</v>
      </c>
      <c r="G3" s="5" t="s">
        <v>9</v>
      </c>
      <c r="H3" s="6" t="s">
        <v>10</v>
      </c>
      <c r="I3" s="5" t="s">
        <v>11</v>
      </c>
      <c r="J3" s="5" t="s">
        <v>12</v>
      </c>
      <c r="K3" s="5" t="s">
        <v>13</v>
      </c>
      <c r="L3" s="5" t="s">
        <v>328</v>
      </c>
      <c r="M3" s="5" t="s">
        <v>329</v>
      </c>
      <c r="N3" s="5" t="s">
        <v>330</v>
      </c>
      <c r="O3" s="5" t="s">
        <v>17</v>
      </c>
      <c r="P3" s="127" t="s">
        <v>18</v>
      </c>
      <c r="Q3" s="5" t="s">
        <v>19</v>
      </c>
      <c r="R3" s="127" t="s">
        <v>20</v>
      </c>
      <c r="S3" s="5" t="s">
        <v>21</v>
      </c>
      <c r="T3" s="127" t="s">
        <v>22</v>
      </c>
      <c r="U3" s="5" t="s">
        <v>23</v>
      </c>
      <c r="V3" s="5" t="s">
        <v>212</v>
      </c>
      <c r="W3" s="5" t="s">
        <v>331</v>
      </c>
      <c r="X3" s="5" t="s">
        <v>332</v>
      </c>
      <c r="Y3" s="5" t="s">
        <v>333</v>
      </c>
      <c r="Z3" s="5" t="s">
        <v>334</v>
      </c>
      <c r="AA3" s="5" t="s">
        <v>335</v>
      </c>
      <c r="AB3" s="5" t="s">
        <v>336</v>
      </c>
      <c r="AC3" s="5" t="s">
        <v>337</v>
      </c>
      <c r="AD3" s="5" t="s">
        <v>32</v>
      </c>
      <c r="AE3" s="5" t="s">
        <v>33</v>
      </c>
      <c r="AF3" s="5" t="s">
        <v>34</v>
      </c>
    </row>
    <row r="4" ht="15.0" customHeight="1">
      <c r="A4" s="84"/>
      <c r="B4" s="85" t="s">
        <v>338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84"/>
      <c r="AF4" s="84"/>
    </row>
    <row r="5" ht="75.0" customHeight="1">
      <c r="A5" s="86">
        <v>3.0</v>
      </c>
      <c r="B5" s="86">
        <v>1.0</v>
      </c>
      <c r="C5" s="86" t="s">
        <v>339</v>
      </c>
      <c r="D5" s="86" t="s">
        <v>340</v>
      </c>
      <c r="E5" s="88" t="s">
        <v>341</v>
      </c>
      <c r="F5" s="128" t="s">
        <v>68</v>
      </c>
      <c r="G5" s="25" t="s">
        <v>91</v>
      </c>
      <c r="H5" s="25" t="s">
        <v>105</v>
      </c>
      <c r="I5" s="25" t="s">
        <v>63</v>
      </c>
      <c r="J5" s="88" t="s">
        <v>43</v>
      </c>
      <c r="K5" s="42"/>
      <c r="L5" s="42"/>
      <c r="M5" s="88">
        <v>16.0</v>
      </c>
      <c r="N5" s="42"/>
      <c r="O5" s="42"/>
      <c r="P5" s="88">
        <f t="shared" ref="P5:P7" si="1">SUM(O5)</f>
        <v>0</v>
      </c>
      <c r="Q5" s="42"/>
      <c r="R5" s="88">
        <f t="shared" ref="R5:R7" si="2">Q5*0.5</f>
        <v>0</v>
      </c>
      <c r="S5" s="42"/>
      <c r="T5" s="88">
        <f t="shared" ref="T5:T7" si="3">S14*0.1</f>
        <v>0</v>
      </c>
      <c r="U5" s="88">
        <f t="shared" ref="U5:U7" si="4">SUM(R5+P5+N5+M5)</f>
        <v>16</v>
      </c>
      <c r="V5" s="86">
        <v>64.0</v>
      </c>
      <c r="W5" s="86">
        <v>8.0</v>
      </c>
      <c r="X5" s="42"/>
      <c r="Y5" s="88">
        <v>2.0</v>
      </c>
      <c r="Z5" s="42"/>
      <c r="AA5" s="42"/>
      <c r="AB5" s="42"/>
      <c r="AC5" s="42"/>
      <c r="AD5" s="88" t="s">
        <v>227</v>
      </c>
      <c r="AE5" s="42"/>
      <c r="AF5" s="42"/>
      <c r="AG5" s="129"/>
    </row>
    <row r="6" ht="70.5" customHeight="1">
      <c r="A6" s="16"/>
      <c r="B6" s="16"/>
      <c r="C6" s="16"/>
      <c r="D6" s="16"/>
      <c r="E6" s="88" t="s">
        <v>342</v>
      </c>
      <c r="F6" s="42" t="s">
        <v>68</v>
      </c>
      <c r="G6" s="88" t="s">
        <v>343</v>
      </c>
      <c r="H6" s="42"/>
      <c r="I6" s="42"/>
      <c r="J6" s="88" t="s">
        <v>56</v>
      </c>
      <c r="K6" s="42"/>
      <c r="L6" s="42"/>
      <c r="M6" s="88">
        <v>16.0</v>
      </c>
      <c r="N6" s="42"/>
      <c r="O6" s="42"/>
      <c r="P6" s="88">
        <f t="shared" si="1"/>
        <v>0</v>
      </c>
      <c r="Q6" s="42"/>
      <c r="R6" s="88">
        <f t="shared" si="2"/>
        <v>0</v>
      </c>
      <c r="S6" s="42"/>
      <c r="T6" s="88">
        <f t="shared" si="3"/>
        <v>0</v>
      </c>
      <c r="U6" s="88">
        <f t="shared" si="4"/>
        <v>16</v>
      </c>
      <c r="V6" s="16"/>
      <c r="W6" s="16"/>
      <c r="X6" s="42"/>
      <c r="Y6" s="88">
        <v>2.0</v>
      </c>
      <c r="Z6" s="42"/>
      <c r="AA6" s="42"/>
      <c r="AB6" s="42"/>
      <c r="AC6" s="42"/>
      <c r="AD6" s="88" t="s">
        <v>227</v>
      </c>
      <c r="AE6" s="42"/>
      <c r="AF6" s="42"/>
      <c r="AG6" s="129"/>
    </row>
    <row r="7" ht="63.75" customHeight="1">
      <c r="A7" s="16"/>
      <c r="B7" s="16"/>
      <c r="C7" s="16"/>
      <c r="D7" s="16"/>
      <c r="E7" s="88" t="s">
        <v>344</v>
      </c>
      <c r="F7" s="42" t="s">
        <v>68</v>
      </c>
      <c r="G7" s="88" t="s">
        <v>345</v>
      </c>
      <c r="H7" s="42"/>
      <c r="I7" s="42"/>
      <c r="J7" s="88" t="s">
        <v>56</v>
      </c>
      <c r="K7" s="42"/>
      <c r="L7" s="42"/>
      <c r="M7" s="88">
        <v>8.0</v>
      </c>
      <c r="N7" s="42"/>
      <c r="O7" s="42"/>
      <c r="P7" s="88">
        <f t="shared" si="1"/>
        <v>0</v>
      </c>
      <c r="Q7" s="42"/>
      <c r="R7" s="88">
        <f t="shared" si="2"/>
        <v>0</v>
      </c>
      <c r="S7" s="42"/>
      <c r="T7" s="88">
        <f t="shared" si="3"/>
        <v>0</v>
      </c>
      <c r="U7" s="87">
        <f t="shared" si="4"/>
        <v>8</v>
      </c>
      <c r="V7" s="16"/>
      <c r="W7" s="16"/>
      <c r="X7" s="42"/>
      <c r="Y7" s="87">
        <v>1.0</v>
      </c>
      <c r="Z7" s="42"/>
      <c r="AA7" s="42"/>
      <c r="AB7" s="42"/>
      <c r="AC7" s="42"/>
      <c r="AD7" s="88" t="s">
        <v>227</v>
      </c>
      <c r="AE7" s="42"/>
      <c r="AF7" s="42"/>
      <c r="AG7" s="129"/>
    </row>
    <row r="8" ht="74.25" customHeight="1">
      <c r="A8" s="16"/>
      <c r="B8" s="16"/>
      <c r="C8" s="16"/>
      <c r="D8" s="16"/>
      <c r="E8" s="88" t="s">
        <v>346</v>
      </c>
      <c r="F8" s="42" t="s">
        <v>68</v>
      </c>
      <c r="G8" s="88" t="s">
        <v>69</v>
      </c>
      <c r="H8" s="25" t="s">
        <v>70</v>
      </c>
      <c r="I8" s="25" t="s">
        <v>71</v>
      </c>
      <c r="J8" s="88" t="s">
        <v>43</v>
      </c>
      <c r="K8" s="88" t="s">
        <v>44</v>
      </c>
      <c r="L8" s="88" t="s">
        <v>120</v>
      </c>
      <c r="M8" s="88">
        <v>16.0</v>
      </c>
      <c r="N8" s="42"/>
      <c r="O8" s="42"/>
      <c r="P8" s="42"/>
      <c r="Q8" s="42"/>
      <c r="R8" s="42"/>
      <c r="S8" s="42"/>
      <c r="T8" s="106"/>
      <c r="U8" s="88">
        <v>16.0</v>
      </c>
      <c r="V8" s="16"/>
      <c r="W8" s="16"/>
      <c r="X8" s="106"/>
      <c r="Y8" s="88">
        <v>2.0</v>
      </c>
      <c r="Z8" s="48"/>
      <c r="AA8" s="42"/>
      <c r="AB8" s="42"/>
      <c r="AC8" s="42"/>
      <c r="AD8" s="88" t="s">
        <v>227</v>
      </c>
      <c r="AE8" s="42"/>
      <c r="AF8" s="42"/>
    </row>
    <row r="9" ht="82.5" customHeight="1">
      <c r="A9" s="17"/>
      <c r="B9" s="17"/>
      <c r="C9" s="17"/>
      <c r="D9" s="17"/>
      <c r="E9" s="88" t="s">
        <v>347</v>
      </c>
      <c r="F9" s="42" t="s">
        <v>233</v>
      </c>
      <c r="G9" s="88" t="s">
        <v>234</v>
      </c>
      <c r="H9" s="42"/>
      <c r="I9" s="42"/>
      <c r="J9" s="88" t="s">
        <v>56</v>
      </c>
      <c r="K9" s="42"/>
      <c r="L9" s="42"/>
      <c r="M9" s="88">
        <v>8.0</v>
      </c>
      <c r="N9" s="42"/>
      <c r="O9" s="42"/>
      <c r="P9" s="42"/>
      <c r="Q9" s="42"/>
      <c r="R9" s="42"/>
      <c r="S9" s="42"/>
      <c r="T9" s="88">
        <f>S18*0.1</f>
        <v>0</v>
      </c>
      <c r="U9" s="97">
        <v>8.0</v>
      </c>
      <c r="V9" s="17"/>
      <c r="W9" s="17"/>
      <c r="X9" s="42"/>
      <c r="Y9" s="97">
        <v>1.0</v>
      </c>
      <c r="Z9" s="42"/>
      <c r="AA9" s="42"/>
      <c r="AB9" s="42"/>
      <c r="AC9" s="42"/>
      <c r="AD9" s="87" t="s">
        <v>227</v>
      </c>
      <c r="AE9" s="44"/>
      <c r="AF9" s="44"/>
    </row>
    <row r="10" ht="42.0" customHeight="1">
      <c r="A10" s="99">
        <v>3.0</v>
      </c>
      <c r="B10" s="99">
        <v>1.0</v>
      </c>
      <c r="C10" s="99" t="s">
        <v>348</v>
      </c>
      <c r="D10" s="99" t="s">
        <v>349</v>
      </c>
      <c r="E10" s="99" t="s">
        <v>350</v>
      </c>
      <c r="F10" s="53" t="s">
        <v>266</v>
      </c>
      <c r="G10" s="100" t="s">
        <v>270</v>
      </c>
      <c r="H10" s="100" t="s">
        <v>264</v>
      </c>
      <c r="I10" s="100" t="s">
        <v>63</v>
      </c>
      <c r="J10" s="100" t="s">
        <v>43</v>
      </c>
      <c r="K10" s="100" t="s">
        <v>44</v>
      </c>
      <c r="L10" s="130"/>
      <c r="M10" s="105">
        <v>8.0</v>
      </c>
      <c r="N10" s="116"/>
      <c r="O10" s="102"/>
      <c r="P10" s="100">
        <f>SUM(O10)</f>
        <v>0</v>
      </c>
      <c r="Q10" s="102"/>
      <c r="R10" s="100">
        <f>Q10*0.5</f>
        <v>0</v>
      </c>
      <c r="S10" s="102"/>
      <c r="T10" s="100">
        <f>S20*0.1</f>
        <v>0</v>
      </c>
      <c r="U10" s="100">
        <v>8.0</v>
      </c>
      <c r="V10" s="99">
        <v>56.0</v>
      </c>
      <c r="W10" s="99">
        <v>7.0</v>
      </c>
      <c r="X10" s="102"/>
      <c r="Y10" s="99">
        <v>2.0</v>
      </c>
      <c r="Z10" s="102"/>
      <c r="AA10" s="102"/>
      <c r="AB10" s="102"/>
      <c r="AC10" s="131"/>
      <c r="AD10" s="100" t="s">
        <v>227</v>
      </c>
      <c r="AE10" s="110"/>
      <c r="AF10" s="102"/>
    </row>
    <row r="11" ht="58.5" customHeight="1">
      <c r="A11" s="16"/>
      <c r="B11" s="16"/>
      <c r="C11" s="16"/>
      <c r="D11" s="16"/>
      <c r="E11" s="17"/>
      <c r="F11" s="17"/>
      <c r="G11" s="99" t="s">
        <v>351</v>
      </c>
      <c r="H11" s="99" t="s">
        <v>264</v>
      </c>
      <c r="I11" s="99" t="s">
        <v>63</v>
      </c>
      <c r="J11" s="99" t="s">
        <v>64</v>
      </c>
      <c r="K11" s="132"/>
      <c r="L11" s="133"/>
      <c r="M11" s="99">
        <v>8.0</v>
      </c>
      <c r="N11" s="132"/>
      <c r="O11" s="133"/>
      <c r="P11" s="132"/>
      <c r="Q11" s="132"/>
      <c r="R11" s="132"/>
      <c r="S11" s="132"/>
      <c r="T11" s="132"/>
      <c r="U11" s="99">
        <v>8.0</v>
      </c>
      <c r="V11" s="16"/>
      <c r="W11" s="16"/>
      <c r="X11" s="132"/>
      <c r="Y11" s="16"/>
      <c r="Z11" s="132"/>
      <c r="AA11" s="132"/>
      <c r="AB11" s="132"/>
      <c r="AC11" s="134"/>
      <c r="AD11" s="100" t="s">
        <v>227</v>
      </c>
      <c r="AE11" s="135"/>
      <c r="AF11" s="58"/>
      <c r="AG11" s="129"/>
    </row>
    <row r="12" ht="51.75" customHeight="1">
      <c r="A12" s="16"/>
      <c r="B12" s="16"/>
      <c r="C12" s="16"/>
      <c r="D12" s="16"/>
      <c r="E12" s="99" t="s">
        <v>352</v>
      </c>
      <c r="F12" s="136" t="s">
        <v>68</v>
      </c>
      <c r="G12" s="102" t="s">
        <v>351</v>
      </c>
      <c r="H12" s="137" t="s">
        <v>264</v>
      </c>
      <c r="I12" s="102" t="s">
        <v>63</v>
      </c>
      <c r="J12" s="102" t="s">
        <v>64</v>
      </c>
      <c r="K12" s="102"/>
      <c r="L12" s="102"/>
      <c r="M12" s="100">
        <v>8.0</v>
      </c>
      <c r="N12" s="102"/>
      <c r="O12" s="102"/>
      <c r="P12" s="100">
        <v>0.0</v>
      </c>
      <c r="Q12" s="102"/>
      <c r="R12" s="100">
        <v>0.0</v>
      </c>
      <c r="S12" s="102"/>
      <c r="T12" s="100">
        <f>S21*0.1</f>
        <v>0</v>
      </c>
      <c r="U12" s="100">
        <v>8.0</v>
      </c>
      <c r="V12" s="16"/>
      <c r="W12" s="16"/>
      <c r="X12" s="102"/>
      <c r="Y12" s="100">
        <v>1.0</v>
      </c>
      <c r="Z12" s="102"/>
      <c r="AA12" s="102"/>
      <c r="AB12" s="102"/>
      <c r="AC12" s="102"/>
      <c r="AD12" s="138" t="s">
        <v>227</v>
      </c>
      <c r="AE12" s="132"/>
      <c r="AF12" s="132"/>
      <c r="AG12" s="129"/>
    </row>
    <row r="13" ht="75.0" customHeight="1">
      <c r="A13" s="16"/>
      <c r="B13" s="16"/>
      <c r="C13" s="16"/>
      <c r="D13" s="16"/>
      <c r="E13" s="100" t="s">
        <v>353</v>
      </c>
      <c r="F13" s="104" t="s">
        <v>68</v>
      </c>
      <c r="G13" s="100" t="s">
        <v>354</v>
      </c>
      <c r="H13" s="104" t="s">
        <v>264</v>
      </c>
      <c r="I13" s="100" t="s">
        <v>63</v>
      </c>
      <c r="J13" s="100" t="s">
        <v>43</v>
      </c>
      <c r="K13" s="102"/>
      <c r="L13" s="102"/>
      <c r="M13" s="100">
        <v>16.0</v>
      </c>
      <c r="N13" s="102"/>
      <c r="O13" s="102"/>
      <c r="P13" s="100">
        <f t="shared" ref="P13:P14" si="5">SUM(O13)</f>
        <v>0</v>
      </c>
      <c r="Q13" s="102"/>
      <c r="R13" s="100">
        <f t="shared" ref="R13:R14" si="6">Q13*0.5</f>
        <v>0</v>
      </c>
      <c r="S13" s="102"/>
      <c r="T13" s="100">
        <v>0.0</v>
      </c>
      <c r="U13" s="100">
        <f t="shared" ref="U13:U14" si="7">SUM(R13+P13+N13+M13)</f>
        <v>16</v>
      </c>
      <c r="V13" s="16"/>
      <c r="W13" s="16"/>
      <c r="X13" s="102"/>
      <c r="Y13" s="100">
        <v>2.0</v>
      </c>
      <c r="Z13" s="102"/>
      <c r="AA13" s="102"/>
      <c r="AB13" s="102"/>
      <c r="AC13" s="102"/>
      <c r="AD13" s="100" t="s">
        <v>227</v>
      </c>
      <c r="AE13" s="102"/>
      <c r="AF13" s="102"/>
      <c r="AG13" s="129"/>
    </row>
    <row r="14" ht="66.0" customHeight="1">
      <c r="A14" s="17"/>
      <c r="B14" s="17"/>
      <c r="C14" s="17"/>
      <c r="D14" s="17"/>
      <c r="E14" s="100" t="s">
        <v>355</v>
      </c>
      <c r="F14" s="100" t="s">
        <v>68</v>
      </c>
      <c r="G14" s="100" t="s">
        <v>356</v>
      </c>
      <c r="H14" s="102"/>
      <c r="I14" s="102"/>
      <c r="J14" s="100" t="s">
        <v>56</v>
      </c>
      <c r="K14" s="102"/>
      <c r="L14" s="102"/>
      <c r="M14" s="100">
        <v>16.0</v>
      </c>
      <c r="N14" s="102"/>
      <c r="O14" s="102"/>
      <c r="P14" s="100">
        <f t="shared" si="5"/>
        <v>0</v>
      </c>
      <c r="Q14" s="102"/>
      <c r="R14" s="100">
        <f t="shared" si="6"/>
        <v>0</v>
      </c>
      <c r="S14" s="102"/>
      <c r="T14" s="100">
        <f>S15*0.1</f>
        <v>0</v>
      </c>
      <c r="U14" s="100">
        <f t="shared" si="7"/>
        <v>16</v>
      </c>
      <c r="V14" s="17"/>
      <c r="W14" s="17"/>
      <c r="X14" s="102"/>
      <c r="Y14" s="100">
        <v>2.0</v>
      </c>
      <c r="Z14" s="102"/>
      <c r="AA14" s="102"/>
      <c r="AB14" s="102"/>
      <c r="AC14" s="102"/>
      <c r="AD14" s="100" t="s">
        <v>227</v>
      </c>
      <c r="AE14" s="102"/>
      <c r="AF14" s="102"/>
      <c r="AG14" s="129"/>
    </row>
    <row r="15" ht="47.25" customHeight="1">
      <c r="A15" s="86">
        <v>3.0</v>
      </c>
      <c r="B15" s="86">
        <v>2.0</v>
      </c>
      <c r="C15" s="86" t="s">
        <v>357</v>
      </c>
      <c r="D15" s="86" t="s">
        <v>358</v>
      </c>
      <c r="E15" s="86" t="s">
        <v>359</v>
      </c>
      <c r="F15" s="86" t="s">
        <v>360</v>
      </c>
      <c r="G15" s="86" t="s">
        <v>361</v>
      </c>
      <c r="H15" s="86" t="s">
        <v>257</v>
      </c>
      <c r="I15" s="86" t="s">
        <v>98</v>
      </c>
      <c r="J15" s="86" t="s">
        <v>43</v>
      </c>
      <c r="K15" s="93"/>
      <c r="L15" s="93"/>
      <c r="M15" s="86">
        <v>16.0</v>
      </c>
      <c r="N15" s="93"/>
      <c r="O15" s="93"/>
      <c r="P15" s="86">
        <f>SUM(O16)</f>
        <v>0</v>
      </c>
      <c r="Q15" s="93"/>
      <c r="R15" s="86">
        <f>Q16*0.5</f>
        <v>0</v>
      </c>
      <c r="S15" s="93"/>
      <c r="T15" s="86">
        <f>S17*0.1</f>
        <v>0</v>
      </c>
      <c r="U15" s="86">
        <f>SUM(R15+P15+N16+M15)</f>
        <v>16</v>
      </c>
      <c r="V15" s="86">
        <v>72.0</v>
      </c>
      <c r="W15" s="86">
        <v>9.0</v>
      </c>
      <c r="X15" s="93"/>
      <c r="Y15" s="86">
        <v>2.0</v>
      </c>
      <c r="Z15" s="93"/>
      <c r="AA15" s="93"/>
      <c r="AB15" s="93"/>
      <c r="AC15" s="93"/>
      <c r="AD15" s="86" t="s">
        <v>362</v>
      </c>
      <c r="AE15" s="139" t="s">
        <v>363</v>
      </c>
      <c r="AF15" s="86" t="s">
        <v>364</v>
      </c>
      <c r="AG15" s="129"/>
    </row>
    <row r="16" ht="36.0" customHeight="1">
      <c r="A16" s="16"/>
      <c r="B16" s="16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6"/>
      <c r="W16" s="16"/>
      <c r="X16" s="17"/>
      <c r="Y16" s="17"/>
      <c r="Z16" s="17"/>
      <c r="AA16" s="17"/>
      <c r="AB16" s="17"/>
      <c r="AC16" s="17"/>
      <c r="AD16" s="17"/>
      <c r="AE16" s="17"/>
      <c r="AF16" s="17"/>
      <c r="AG16" s="129"/>
    </row>
    <row r="17" ht="87.75" customHeight="1">
      <c r="A17" s="16"/>
      <c r="B17" s="16"/>
      <c r="C17" s="16"/>
      <c r="D17" s="16"/>
      <c r="E17" s="88" t="s">
        <v>365</v>
      </c>
      <c r="F17" s="88" t="s">
        <v>366</v>
      </c>
      <c r="G17" s="88" t="s">
        <v>367</v>
      </c>
      <c r="H17" s="88" t="s">
        <v>368</v>
      </c>
      <c r="I17" s="88" t="s">
        <v>98</v>
      </c>
      <c r="J17" s="88" t="s">
        <v>43</v>
      </c>
      <c r="K17" s="88" t="s">
        <v>44</v>
      </c>
      <c r="L17" s="42"/>
      <c r="M17" s="88">
        <v>8.0</v>
      </c>
      <c r="N17" s="42"/>
      <c r="O17" s="42"/>
      <c r="P17" s="88">
        <f t="shared" ref="P17:P21" si="8">SUM(O17)</f>
        <v>0</v>
      </c>
      <c r="Q17" s="42"/>
      <c r="R17" s="88">
        <f t="shared" ref="R17:R21" si="9">Q17*0.5</f>
        <v>0</v>
      </c>
      <c r="S17" s="42"/>
      <c r="T17" s="88">
        <f t="shared" ref="T17:T20" si="10">S18*0.1</f>
        <v>0</v>
      </c>
      <c r="U17" s="88">
        <f t="shared" ref="U17:U21" si="11">SUM(R17+P17+N17+M17)</f>
        <v>8</v>
      </c>
      <c r="V17" s="16"/>
      <c r="W17" s="16"/>
      <c r="X17" s="42"/>
      <c r="Y17" s="88">
        <v>1.0</v>
      </c>
      <c r="Z17" s="42"/>
      <c r="AA17" s="42"/>
      <c r="AB17" s="42"/>
      <c r="AC17" s="42"/>
      <c r="AD17" s="88" t="s">
        <v>362</v>
      </c>
      <c r="AE17" s="88" t="s">
        <v>369</v>
      </c>
      <c r="AF17" s="88" t="s">
        <v>370</v>
      </c>
      <c r="AG17" s="129"/>
    </row>
    <row r="18" ht="84.0" customHeight="1">
      <c r="A18" s="16"/>
      <c r="B18" s="16"/>
      <c r="C18" s="16"/>
      <c r="D18" s="16"/>
      <c r="E18" s="88" t="s">
        <v>371</v>
      </c>
      <c r="F18" s="88" t="s">
        <v>372</v>
      </c>
      <c r="G18" s="88" t="s">
        <v>373</v>
      </c>
      <c r="H18" s="42"/>
      <c r="I18" s="42"/>
      <c r="J18" s="88" t="s">
        <v>56</v>
      </c>
      <c r="K18" s="42"/>
      <c r="L18" s="42"/>
      <c r="M18" s="88">
        <v>16.0</v>
      </c>
      <c r="N18" s="42"/>
      <c r="O18" s="42"/>
      <c r="P18" s="88">
        <f t="shared" si="8"/>
        <v>0</v>
      </c>
      <c r="Q18" s="42"/>
      <c r="R18" s="88">
        <f t="shared" si="9"/>
        <v>0</v>
      </c>
      <c r="S18" s="42"/>
      <c r="T18" s="88">
        <f t="shared" si="10"/>
        <v>0</v>
      </c>
      <c r="U18" s="88">
        <f t="shared" si="11"/>
        <v>16</v>
      </c>
      <c r="V18" s="16"/>
      <c r="W18" s="16"/>
      <c r="X18" s="42"/>
      <c r="Y18" s="88">
        <v>2.0</v>
      </c>
      <c r="Z18" s="42"/>
      <c r="AA18" s="42"/>
      <c r="AB18" s="42"/>
      <c r="AC18" s="42"/>
      <c r="AD18" s="88" t="s">
        <v>362</v>
      </c>
      <c r="AE18" s="42"/>
      <c r="AF18" s="42"/>
      <c r="AG18" s="129"/>
    </row>
    <row r="19" ht="69.0" customHeight="1">
      <c r="A19" s="16"/>
      <c r="B19" s="16"/>
      <c r="C19" s="16"/>
      <c r="D19" s="16"/>
      <c r="E19" s="88" t="s">
        <v>374</v>
      </c>
      <c r="F19" s="88" t="s">
        <v>375</v>
      </c>
      <c r="G19" s="88" t="s">
        <v>376</v>
      </c>
      <c r="H19" s="88" t="s">
        <v>377</v>
      </c>
      <c r="I19" s="88" t="s">
        <v>378</v>
      </c>
      <c r="J19" s="88" t="s">
        <v>64</v>
      </c>
      <c r="K19" s="42"/>
      <c r="L19" s="42"/>
      <c r="M19" s="88">
        <v>8.0</v>
      </c>
      <c r="N19" s="42"/>
      <c r="O19" s="42"/>
      <c r="P19" s="88">
        <f t="shared" si="8"/>
        <v>0</v>
      </c>
      <c r="Q19" s="42"/>
      <c r="R19" s="88">
        <f t="shared" si="9"/>
        <v>0</v>
      </c>
      <c r="S19" s="42"/>
      <c r="T19" s="88">
        <f t="shared" si="10"/>
        <v>0</v>
      </c>
      <c r="U19" s="88">
        <f t="shared" si="11"/>
        <v>8</v>
      </c>
      <c r="V19" s="16"/>
      <c r="W19" s="16"/>
      <c r="X19" s="42"/>
      <c r="Y19" s="88">
        <v>1.0</v>
      </c>
      <c r="Z19" s="42"/>
      <c r="AA19" s="42"/>
      <c r="AB19" s="42"/>
      <c r="AC19" s="42"/>
      <c r="AD19" s="88" t="s">
        <v>379</v>
      </c>
      <c r="AE19" s="42"/>
      <c r="AF19" s="42"/>
      <c r="AG19" s="129"/>
    </row>
    <row r="20" ht="57.75" customHeight="1">
      <c r="A20" s="16"/>
      <c r="B20" s="16"/>
      <c r="C20" s="16"/>
      <c r="D20" s="16"/>
      <c r="E20" s="88" t="s">
        <v>380</v>
      </c>
      <c r="F20" s="88" t="s">
        <v>381</v>
      </c>
      <c r="G20" s="88" t="s">
        <v>382</v>
      </c>
      <c r="H20" s="88" t="s">
        <v>383</v>
      </c>
      <c r="I20" s="88" t="s">
        <v>71</v>
      </c>
      <c r="J20" s="88" t="s">
        <v>64</v>
      </c>
      <c r="K20" s="42"/>
      <c r="L20" s="42"/>
      <c r="M20" s="88">
        <v>8.0</v>
      </c>
      <c r="N20" s="42"/>
      <c r="O20" s="42"/>
      <c r="P20" s="88">
        <f t="shared" si="8"/>
        <v>0</v>
      </c>
      <c r="Q20" s="42"/>
      <c r="R20" s="88">
        <f t="shared" si="9"/>
        <v>0</v>
      </c>
      <c r="S20" s="42"/>
      <c r="T20" s="88">
        <f t="shared" si="10"/>
        <v>0</v>
      </c>
      <c r="U20" s="88">
        <f t="shared" si="11"/>
        <v>8</v>
      </c>
      <c r="V20" s="16"/>
      <c r="W20" s="16"/>
      <c r="X20" s="42"/>
      <c r="Y20" s="88">
        <v>1.0</v>
      </c>
      <c r="Z20" s="42"/>
      <c r="AA20" s="42"/>
      <c r="AB20" s="42"/>
      <c r="AC20" s="42"/>
      <c r="AD20" s="88" t="s">
        <v>379</v>
      </c>
      <c r="AE20" s="42"/>
      <c r="AF20" s="42"/>
      <c r="AG20" s="129"/>
    </row>
    <row r="21" ht="64.5" customHeight="1">
      <c r="A21" s="17"/>
      <c r="B21" s="17"/>
      <c r="C21" s="17"/>
      <c r="D21" s="17"/>
      <c r="E21" s="88" t="s">
        <v>384</v>
      </c>
      <c r="F21" s="42" t="s">
        <v>385</v>
      </c>
      <c r="G21" s="140" t="s">
        <v>386</v>
      </c>
      <c r="H21" s="44"/>
      <c r="I21" s="44"/>
      <c r="J21" s="44"/>
      <c r="K21" s="42"/>
      <c r="L21" s="42"/>
      <c r="M21" s="88">
        <v>16.0</v>
      </c>
      <c r="N21" s="42"/>
      <c r="O21" s="42"/>
      <c r="P21" s="88">
        <f t="shared" si="8"/>
        <v>0</v>
      </c>
      <c r="Q21" s="42"/>
      <c r="R21" s="88">
        <f t="shared" si="9"/>
        <v>0</v>
      </c>
      <c r="S21" s="42"/>
      <c r="T21" s="88" t="str">
        <f>#REF!*0.1</f>
        <v>#REF!</v>
      </c>
      <c r="U21" s="88">
        <f t="shared" si="11"/>
        <v>16</v>
      </c>
      <c r="V21" s="17"/>
      <c r="W21" s="17"/>
      <c r="X21" s="42"/>
      <c r="Y21" s="88">
        <v>2.0</v>
      </c>
      <c r="Z21" s="42"/>
      <c r="AA21" s="42"/>
      <c r="AB21" s="42"/>
      <c r="AC21" s="42"/>
      <c r="AD21" s="88" t="s">
        <v>387</v>
      </c>
      <c r="AE21" s="42"/>
      <c r="AF21" s="42"/>
      <c r="AG21" s="129"/>
    </row>
    <row r="22" ht="51.0" customHeight="1">
      <c r="A22" s="99">
        <v>3.0</v>
      </c>
      <c r="B22" s="99">
        <v>2.0</v>
      </c>
      <c r="C22" s="99" t="s">
        <v>388</v>
      </c>
      <c r="D22" s="108" t="s">
        <v>389</v>
      </c>
      <c r="E22" s="105" t="s">
        <v>390</v>
      </c>
      <c r="F22" s="100" t="s">
        <v>68</v>
      </c>
      <c r="G22" s="141" t="s">
        <v>91</v>
      </c>
      <c r="H22" s="15" t="s">
        <v>105</v>
      </c>
      <c r="I22" s="100" t="s">
        <v>63</v>
      </c>
      <c r="J22" s="100" t="s">
        <v>43</v>
      </c>
      <c r="K22" s="116"/>
      <c r="L22" s="113"/>
      <c r="M22" s="113"/>
      <c r="N22" s="113"/>
      <c r="O22" s="105">
        <v>75.0</v>
      </c>
      <c r="P22" s="105">
        <v>75.0</v>
      </c>
      <c r="Q22" s="113"/>
      <c r="R22" s="113"/>
      <c r="S22" s="113"/>
      <c r="T22" s="113"/>
      <c r="U22" s="105">
        <v>3.0</v>
      </c>
      <c r="V22" s="99">
        <v>675.0</v>
      </c>
      <c r="W22" s="99">
        <v>27.0</v>
      </c>
      <c r="X22" s="142"/>
      <c r="Y22" s="105">
        <v>3.0</v>
      </c>
      <c r="Z22" s="102"/>
      <c r="AA22" s="102"/>
      <c r="AB22" s="102"/>
      <c r="AC22" s="102"/>
      <c r="AD22" s="99" t="s">
        <v>146</v>
      </c>
      <c r="AE22" s="102"/>
      <c r="AF22" s="102"/>
      <c r="AG22" s="129"/>
    </row>
    <row r="23" ht="45.75" customHeight="1">
      <c r="A23" s="16"/>
      <c r="B23" s="16"/>
      <c r="C23" s="16"/>
      <c r="D23" s="32"/>
      <c r="E23" s="99" t="s">
        <v>146</v>
      </c>
      <c r="F23" s="99" t="s">
        <v>68</v>
      </c>
      <c r="G23" s="141" t="s">
        <v>91</v>
      </c>
      <c r="H23" s="15" t="s">
        <v>105</v>
      </c>
      <c r="I23" s="100" t="s">
        <v>63</v>
      </c>
      <c r="J23" s="100" t="s">
        <v>43</v>
      </c>
      <c r="K23" s="143"/>
      <c r="L23" s="132"/>
      <c r="M23" s="132"/>
      <c r="N23" s="132"/>
      <c r="O23" s="99">
        <v>25.0</v>
      </c>
      <c r="P23" s="99">
        <v>25.0</v>
      </c>
      <c r="Q23" s="132"/>
      <c r="R23" s="132"/>
      <c r="S23" s="132"/>
      <c r="T23" s="132"/>
      <c r="U23" s="99">
        <v>1.0</v>
      </c>
      <c r="V23" s="16"/>
      <c r="W23" s="16"/>
      <c r="X23" s="144"/>
      <c r="Y23" s="99">
        <v>1.0</v>
      </c>
      <c r="Z23" s="145"/>
      <c r="AA23" s="102"/>
      <c r="AB23" s="102"/>
      <c r="AC23" s="102"/>
      <c r="AD23" s="16"/>
      <c r="AE23" s="102"/>
      <c r="AF23" s="102"/>
      <c r="AG23" s="129"/>
    </row>
    <row r="24" ht="45.75" customHeight="1">
      <c r="A24" s="16"/>
      <c r="B24" s="16"/>
      <c r="C24" s="16"/>
      <c r="D24" s="32"/>
      <c r="E24" s="16"/>
      <c r="F24" s="16"/>
      <c r="G24" s="141" t="s">
        <v>391</v>
      </c>
      <c r="H24" s="111"/>
      <c r="I24" s="102"/>
      <c r="J24" s="100" t="s">
        <v>56</v>
      </c>
      <c r="K24" s="143"/>
      <c r="L24" s="132"/>
      <c r="M24" s="132"/>
      <c r="N24" s="132"/>
      <c r="O24" s="99"/>
      <c r="P24" s="99"/>
      <c r="Q24" s="132"/>
      <c r="R24" s="132"/>
      <c r="S24" s="132"/>
      <c r="T24" s="132"/>
      <c r="U24" s="99">
        <v>25.0</v>
      </c>
      <c r="V24" s="16"/>
      <c r="W24" s="16"/>
      <c r="X24" s="144"/>
      <c r="Y24" s="99">
        <v>1.0</v>
      </c>
      <c r="Z24" s="145"/>
      <c r="AA24" s="102"/>
      <c r="AB24" s="102"/>
      <c r="AC24" s="102"/>
      <c r="AD24" s="16"/>
      <c r="AE24" s="102"/>
      <c r="AF24" s="102"/>
      <c r="AG24" s="129"/>
    </row>
    <row r="25" ht="45.75" customHeight="1">
      <c r="A25" s="16"/>
      <c r="B25" s="16"/>
      <c r="C25" s="16"/>
      <c r="D25" s="32"/>
      <c r="E25" s="16"/>
      <c r="F25" s="16"/>
      <c r="G25" s="141" t="s">
        <v>148</v>
      </c>
      <c r="H25" s="111"/>
      <c r="I25" s="102"/>
      <c r="J25" s="100" t="s">
        <v>56</v>
      </c>
      <c r="K25" s="143"/>
      <c r="L25" s="132"/>
      <c r="M25" s="132"/>
      <c r="N25" s="132"/>
      <c r="O25" s="99"/>
      <c r="P25" s="99"/>
      <c r="Q25" s="132"/>
      <c r="R25" s="132"/>
      <c r="S25" s="132"/>
      <c r="T25" s="132"/>
      <c r="U25" s="99">
        <v>25.0</v>
      </c>
      <c r="V25" s="16"/>
      <c r="W25" s="16"/>
      <c r="X25" s="144"/>
      <c r="Y25" s="99">
        <v>1.0</v>
      </c>
      <c r="Z25" s="145"/>
      <c r="AA25" s="102"/>
      <c r="AB25" s="102"/>
      <c r="AC25" s="102"/>
      <c r="AD25" s="16"/>
      <c r="AE25" s="102"/>
      <c r="AF25" s="102"/>
      <c r="AG25" s="129"/>
    </row>
    <row r="26" ht="45.75" customHeight="1">
      <c r="A26" s="16"/>
      <c r="B26" s="16"/>
      <c r="C26" s="16"/>
      <c r="D26" s="32"/>
      <c r="E26" s="16"/>
      <c r="F26" s="16"/>
      <c r="G26" s="141" t="s">
        <v>303</v>
      </c>
      <c r="H26" s="111"/>
      <c r="I26" s="102"/>
      <c r="J26" s="100" t="s">
        <v>56</v>
      </c>
      <c r="K26" s="143"/>
      <c r="L26" s="132"/>
      <c r="M26" s="132"/>
      <c r="N26" s="132"/>
      <c r="O26" s="99"/>
      <c r="P26" s="99"/>
      <c r="Q26" s="132"/>
      <c r="R26" s="132"/>
      <c r="S26" s="132"/>
      <c r="T26" s="132"/>
      <c r="U26" s="99">
        <v>25.0</v>
      </c>
      <c r="V26" s="16"/>
      <c r="W26" s="16"/>
      <c r="X26" s="144"/>
      <c r="Y26" s="99">
        <v>1.0</v>
      </c>
      <c r="Z26" s="145"/>
      <c r="AA26" s="102"/>
      <c r="AB26" s="102"/>
      <c r="AC26" s="102"/>
      <c r="AD26" s="16"/>
      <c r="AE26" s="102"/>
      <c r="AF26" s="102"/>
      <c r="AG26" s="129"/>
    </row>
    <row r="27" ht="45.75" customHeight="1">
      <c r="A27" s="16"/>
      <c r="B27" s="16"/>
      <c r="C27" s="16"/>
      <c r="D27" s="32"/>
      <c r="E27" s="16"/>
      <c r="F27" s="16"/>
      <c r="G27" s="141" t="s">
        <v>392</v>
      </c>
      <c r="H27" s="111"/>
      <c r="I27" s="102"/>
      <c r="J27" s="100" t="s">
        <v>56</v>
      </c>
      <c r="K27" s="143"/>
      <c r="L27" s="132"/>
      <c r="M27" s="132"/>
      <c r="N27" s="132"/>
      <c r="O27" s="99"/>
      <c r="P27" s="99"/>
      <c r="Q27" s="132"/>
      <c r="R27" s="132"/>
      <c r="S27" s="132"/>
      <c r="T27" s="132"/>
      <c r="U27" s="99">
        <v>25.0</v>
      </c>
      <c r="V27" s="16"/>
      <c r="W27" s="16"/>
      <c r="X27" s="144"/>
      <c r="Y27" s="99">
        <v>1.0</v>
      </c>
      <c r="Z27" s="145"/>
      <c r="AA27" s="102"/>
      <c r="AB27" s="102"/>
      <c r="AC27" s="102"/>
      <c r="AD27" s="16"/>
      <c r="AE27" s="102"/>
      <c r="AF27" s="102"/>
      <c r="AG27" s="129"/>
    </row>
    <row r="28" ht="45.75" customHeight="1">
      <c r="A28" s="16"/>
      <c r="B28" s="16"/>
      <c r="C28" s="16"/>
      <c r="D28" s="32"/>
      <c r="E28" s="16"/>
      <c r="F28" s="16"/>
      <c r="G28" s="141" t="s">
        <v>393</v>
      </c>
      <c r="H28" s="111"/>
      <c r="I28" s="102"/>
      <c r="J28" s="100" t="s">
        <v>56</v>
      </c>
      <c r="K28" s="143"/>
      <c r="L28" s="132"/>
      <c r="M28" s="132"/>
      <c r="N28" s="132"/>
      <c r="O28" s="99"/>
      <c r="P28" s="99"/>
      <c r="Q28" s="132"/>
      <c r="R28" s="132"/>
      <c r="S28" s="132"/>
      <c r="T28" s="132"/>
      <c r="U28" s="99">
        <v>25.0</v>
      </c>
      <c r="V28" s="16"/>
      <c r="W28" s="16"/>
      <c r="X28" s="144"/>
      <c r="Y28" s="99">
        <v>1.0</v>
      </c>
      <c r="Z28" s="145"/>
      <c r="AA28" s="102"/>
      <c r="AB28" s="102"/>
      <c r="AC28" s="102"/>
      <c r="AD28" s="16"/>
      <c r="AE28" s="102"/>
      <c r="AF28" s="102"/>
      <c r="AG28" s="129"/>
    </row>
    <row r="29" ht="45.75" customHeight="1">
      <c r="A29" s="16"/>
      <c r="B29" s="16"/>
      <c r="C29" s="16"/>
      <c r="D29" s="32"/>
      <c r="E29" s="16"/>
      <c r="F29" s="16"/>
      <c r="G29" s="141" t="s">
        <v>394</v>
      </c>
      <c r="H29" s="111"/>
      <c r="I29" s="102"/>
      <c r="J29" s="137" t="s">
        <v>56</v>
      </c>
      <c r="K29" s="146"/>
      <c r="L29" s="132"/>
      <c r="M29" s="132"/>
      <c r="N29" s="132"/>
      <c r="O29" s="132"/>
      <c r="P29" s="132"/>
      <c r="Q29" s="132"/>
      <c r="R29" s="132"/>
      <c r="S29" s="132"/>
      <c r="T29" s="132"/>
      <c r="U29" s="147">
        <v>25.0</v>
      </c>
      <c r="V29" s="16"/>
      <c r="W29" s="16"/>
      <c r="X29" s="144"/>
      <c r="Y29" s="147">
        <v>1.0</v>
      </c>
      <c r="Z29" s="145"/>
      <c r="AA29" s="102"/>
      <c r="AB29" s="102"/>
      <c r="AC29" s="102"/>
      <c r="AD29" s="16"/>
      <c r="AE29" s="102"/>
      <c r="AF29" s="102"/>
      <c r="AG29" s="129"/>
    </row>
    <row r="30" ht="45.75" customHeight="1">
      <c r="A30" s="16"/>
      <c r="B30" s="16"/>
      <c r="C30" s="16"/>
      <c r="D30" s="32"/>
      <c r="E30" s="16"/>
      <c r="F30" s="16"/>
      <c r="G30" s="141" t="s">
        <v>395</v>
      </c>
      <c r="H30" s="111"/>
      <c r="I30" s="102"/>
      <c r="J30" s="137" t="s">
        <v>56</v>
      </c>
      <c r="K30" s="146"/>
      <c r="L30" s="132"/>
      <c r="M30" s="132"/>
      <c r="N30" s="132"/>
      <c r="O30" s="132"/>
      <c r="P30" s="132"/>
      <c r="Q30" s="132"/>
      <c r="R30" s="132"/>
      <c r="S30" s="132"/>
      <c r="T30" s="132"/>
      <c r="U30" s="147">
        <v>25.0</v>
      </c>
      <c r="V30" s="16"/>
      <c r="W30" s="16"/>
      <c r="X30" s="144"/>
      <c r="Y30" s="147">
        <v>1.0</v>
      </c>
      <c r="Z30" s="145"/>
      <c r="AA30" s="102"/>
      <c r="AB30" s="102"/>
      <c r="AC30" s="102"/>
      <c r="AD30" s="16"/>
      <c r="AE30" s="102"/>
      <c r="AF30" s="102"/>
      <c r="AG30" s="129"/>
    </row>
    <row r="31" ht="45.75" customHeight="1">
      <c r="A31" s="16"/>
      <c r="B31" s="16"/>
      <c r="C31" s="16"/>
      <c r="D31" s="32"/>
      <c r="E31" s="16"/>
      <c r="F31" s="16"/>
      <c r="G31" s="141" t="s">
        <v>396</v>
      </c>
      <c r="H31" s="111"/>
      <c r="I31" s="102"/>
      <c r="J31" s="137" t="s">
        <v>56</v>
      </c>
      <c r="K31" s="146"/>
      <c r="L31" s="132"/>
      <c r="M31" s="132"/>
      <c r="N31" s="132"/>
      <c r="O31" s="132"/>
      <c r="P31" s="132"/>
      <c r="Q31" s="132"/>
      <c r="R31" s="132"/>
      <c r="S31" s="132"/>
      <c r="T31" s="132"/>
      <c r="U31" s="147">
        <v>25.0</v>
      </c>
      <c r="V31" s="16"/>
      <c r="W31" s="16"/>
      <c r="X31" s="144"/>
      <c r="Y31" s="147">
        <v>1.0</v>
      </c>
      <c r="Z31" s="145"/>
      <c r="AA31" s="102"/>
      <c r="AB31" s="102"/>
      <c r="AC31" s="102"/>
      <c r="AD31" s="16"/>
      <c r="AE31" s="102"/>
      <c r="AF31" s="102"/>
      <c r="AG31" s="129"/>
    </row>
    <row r="32" ht="45.75" customHeight="1">
      <c r="A32" s="16"/>
      <c r="B32" s="16"/>
      <c r="C32" s="16"/>
      <c r="D32" s="32"/>
      <c r="E32" s="16"/>
      <c r="F32" s="16"/>
      <c r="G32" s="141" t="s">
        <v>150</v>
      </c>
      <c r="H32" s="111"/>
      <c r="I32" s="102"/>
      <c r="J32" s="137" t="s">
        <v>56</v>
      </c>
      <c r="K32" s="146"/>
      <c r="L32" s="132"/>
      <c r="M32" s="132"/>
      <c r="N32" s="132"/>
      <c r="O32" s="132"/>
      <c r="P32" s="132"/>
      <c r="Q32" s="132"/>
      <c r="R32" s="132"/>
      <c r="S32" s="132"/>
      <c r="T32" s="132"/>
      <c r="U32" s="147">
        <v>25.0</v>
      </c>
      <c r="V32" s="16"/>
      <c r="W32" s="16"/>
      <c r="X32" s="144"/>
      <c r="Y32" s="147">
        <v>1.0</v>
      </c>
      <c r="Z32" s="145"/>
      <c r="AA32" s="102"/>
      <c r="AB32" s="102"/>
      <c r="AC32" s="102"/>
      <c r="AD32" s="16"/>
      <c r="AE32" s="102"/>
      <c r="AF32" s="102"/>
      <c r="AG32" s="129"/>
    </row>
    <row r="33" ht="45.75" customHeight="1">
      <c r="A33" s="16"/>
      <c r="B33" s="16"/>
      <c r="C33" s="16"/>
      <c r="D33" s="32"/>
      <c r="E33" s="16"/>
      <c r="F33" s="16"/>
      <c r="G33" s="141" t="s">
        <v>397</v>
      </c>
      <c r="H33" s="111"/>
      <c r="I33" s="102"/>
      <c r="J33" s="137" t="s">
        <v>56</v>
      </c>
      <c r="K33" s="146"/>
      <c r="L33" s="132"/>
      <c r="M33" s="132"/>
      <c r="N33" s="132"/>
      <c r="O33" s="132"/>
      <c r="P33" s="132"/>
      <c r="Q33" s="132"/>
      <c r="R33" s="132"/>
      <c r="S33" s="132"/>
      <c r="T33" s="132"/>
      <c r="U33" s="147">
        <v>25.0</v>
      </c>
      <c r="V33" s="16"/>
      <c r="W33" s="16"/>
      <c r="X33" s="144"/>
      <c r="Y33" s="147">
        <v>1.0</v>
      </c>
      <c r="Z33" s="145"/>
      <c r="AA33" s="102"/>
      <c r="AB33" s="102"/>
      <c r="AC33" s="102"/>
      <c r="AD33" s="16"/>
      <c r="AE33" s="102"/>
      <c r="AF33" s="102"/>
      <c r="AG33" s="129"/>
    </row>
    <row r="34" ht="45.75" customHeight="1">
      <c r="A34" s="16"/>
      <c r="B34" s="16"/>
      <c r="C34" s="16"/>
      <c r="D34" s="32"/>
      <c r="E34" s="16"/>
      <c r="F34" s="16"/>
      <c r="G34" s="141" t="s">
        <v>398</v>
      </c>
      <c r="H34" s="111"/>
      <c r="I34" s="102"/>
      <c r="J34" s="137" t="s">
        <v>56</v>
      </c>
      <c r="K34" s="146"/>
      <c r="L34" s="132"/>
      <c r="M34" s="132"/>
      <c r="N34" s="132"/>
      <c r="O34" s="132"/>
      <c r="P34" s="132"/>
      <c r="Q34" s="132"/>
      <c r="R34" s="132"/>
      <c r="S34" s="132"/>
      <c r="T34" s="132"/>
      <c r="U34" s="147">
        <v>25.0</v>
      </c>
      <c r="V34" s="16"/>
      <c r="W34" s="16"/>
      <c r="X34" s="144"/>
      <c r="Y34" s="147">
        <v>1.0</v>
      </c>
      <c r="Z34" s="145"/>
      <c r="AA34" s="102"/>
      <c r="AB34" s="102"/>
      <c r="AC34" s="102"/>
      <c r="AD34" s="16"/>
      <c r="AE34" s="102"/>
      <c r="AF34" s="102"/>
      <c r="AG34" s="129"/>
    </row>
    <row r="35" ht="45.75" customHeight="1">
      <c r="A35" s="16"/>
      <c r="B35" s="16"/>
      <c r="C35" s="16"/>
      <c r="D35" s="32"/>
      <c r="E35" s="16"/>
      <c r="F35" s="16"/>
      <c r="G35" s="141" t="s">
        <v>345</v>
      </c>
      <c r="H35" s="111"/>
      <c r="I35" s="102"/>
      <c r="J35" s="137" t="s">
        <v>399</v>
      </c>
      <c r="K35" s="146"/>
      <c r="L35" s="132"/>
      <c r="M35" s="132"/>
      <c r="N35" s="132"/>
      <c r="O35" s="132"/>
      <c r="P35" s="132"/>
      <c r="Q35" s="132"/>
      <c r="R35" s="132"/>
      <c r="S35" s="132"/>
      <c r="T35" s="132"/>
      <c r="U35" s="147">
        <v>25.0</v>
      </c>
      <c r="V35" s="16"/>
      <c r="W35" s="16"/>
      <c r="X35" s="144"/>
      <c r="Y35" s="147">
        <v>1.0</v>
      </c>
      <c r="Z35" s="145"/>
      <c r="AA35" s="102"/>
      <c r="AB35" s="102"/>
      <c r="AC35" s="102"/>
      <c r="AD35" s="16"/>
      <c r="AE35" s="102"/>
      <c r="AF35" s="102"/>
      <c r="AG35" s="129"/>
    </row>
    <row r="36" ht="45.75" customHeight="1">
      <c r="A36" s="16"/>
      <c r="B36" s="16"/>
      <c r="C36" s="16"/>
      <c r="D36" s="32"/>
      <c r="E36" s="16"/>
      <c r="F36" s="16"/>
      <c r="G36" s="148" t="s">
        <v>400</v>
      </c>
      <c r="H36" s="14"/>
      <c r="I36" s="148"/>
      <c r="J36" s="137" t="s">
        <v>399</v>
      </c>
      <c r="K36" s="146"/>
      <c r="L36" s="132"/>
      <c r="M36" s="132"/>
      <c r="N36" s="132"/>
      <c r="O36" s="132"/>
      <c r="P36" s="132"/>
      <c r="Q36" s="132"/>
      <c r="R36" s="132"/>
      <c r="S36" s="132"/>
      <c r="T36" s="132"/>
      <c r="U36" s="147">
        <v>25.0</v>
      </c>
      <c r="V36" s="16"/>
      <c r="W36" s="16"/>
      <c r="X36" s="144"/>
      <c r="Y36" s="147">
        <v>1.0</v>
      </c>
      <c r="Z36" s="145"/>
      <c r="AA36" s="102"/>
      <c r="AB36" s="102"/>
      <c r="AC36" s="102"/>
      <c r="AD36" s="16"/>
      <c r="AE36" s="102"/>
      <c r="AF36" s="102"/>
      <c r="AG36" s="129"/>
    </row>
    <row r="37" ht="45.75" customHeight="1">
      <c r="A37" s="16"/>
      <c r="B37" s="16"/>
      <c r="C37" s="16"/>
      <c r="D37" s="32"/>
      <c r="E37" s="16"/>
      <c r="F37" s="16"/>
      <c r="G37" s="148" t="s">
        <v>401</v>
      </c>
      <c r="H37" s="14"/>
      <c r="I37" s="148"/>
      <c r="J37" s="137" t="s">
        <v>399</v>
      </c>
      <c r="K37" s="146"/>
      <c r="L37" s="132"/>
      <c r="M37" s="132"/>
      <c r="N37" s="132"/>
      <c r="O37" s="132"/>
      <c r="P37" s="132"/>
      <c r="Q37" s="132"/>
      <c r="R37" s="132"/>
      <c r="S37" s="132"/>
      <c r="T37" s="132"/>
      <c r="U37" s="147">
        <v>25.0</v>
      </c>
      <c r="V37" s="16"/>
      <c r="W37" s="16"/>
      <c r="X37" s="144"/>
      <c r="Y37" s="147">
        <v>1.0</v>
      </c>
      <c r="Z37" s="145"/>
      <c r="AA37" s="102"/>
      <c r="AB37" s="102"/>
      <c r="AC37" s="102"/>
      <c r="AD37" s="16"/>
      <c r="AE37" s="102"/>
      <c r="AF37" s="102"/>
      <c r="AG37" s="129"/>
    </row>
    <row r="38" ht="45.75" customHeight="1">
      <c r="A38" s="16"/>
      <c r="B38" s="16"/>
      <c r="C38" s="16"/>
      <c r="D38" s="32"/>
      <c r="E38" s="16"/>
      <c r="F38" s="16"/>
      <c r="G38" s="137" t="s">
        <v>129</v>
      </c>
      <c r="H38" s="15" t="s">
        <v>130</v>
      </c>
      <c r="I38" s="149" t="s">
        <v>71</v>
      </c>
      <c r="J38" s="149" t="s">
        <v>43</v>
      </c>
      <c r="K38" s="146"/>
      <c r="L38" s="132" t="s">
        <v>120</v>
      </c>
      <c r="M38" s="132"/>
      <c r="N38" s="132"/>
      <c r="O38" s="132"/>
      <c r="P38" s="132"/>
      <c r="Q38" s="132"/>
      <c r="R38" s="132"/>
      <c r="S38" s="132"/>
      <c r="T38" s="132"/>
      <c r="U38" s="147">
        <v>50.0</v>
      </c>
      <c r="V38" s="16"/>
      <c r="W38" s="16"/>
      <c r="X38" s="144"/>
      <c r="Y38" s="147">
        <v>2.0</v>
      </c>
      <c r="Z38" s="145"/>
      <c r="AA38" s="102"/>
      <c r="AB38" s="102"/>
      <c r="AC38" s="102"/>
      <c r="AD38" s="16"/>
      <c r="AE38" s="102"/>
      <c r="AF38" s="102"/>
      <c r="AG38" s="129"/>
    </row>
    <row r="39" ht="45.75" customHeight="1">
      <c r="A39" s="16"/>
      <c r="B39" s="16"/>
      <c r="C39" s="16"/>
      <c r="D39" s="32"/>
      <c r="E39" s="16"/>
      <c r="F39" s="16"/>
      <c r="G39" s="141" t="s">
        <v>155</v>
      </c>
      <c r="H39" s="111"/>
      <c r="I39" s="102"/>
      <c r="J39" s="137" t="s">
        <v>56</v>
      </c>
      <c r="K39" s="146"/>
      <c r="L39" s="132"/>
      <c r="M39" s="132"/>
      <c r="N39" s="132"/>
      <c r="O39" s="132"/>
      <c r="P39" s="132"/>
      <c r="Q39" s="132"/>
      <c r="R39" s="132"/>
      <c r="S39" s="132"/>
      <c r="T39" s="132"/>
      <c r="U39" s="147">
        <v>25.0</v>
      </c>
      <c r="V39" s="16"/>
      <c r="W39" s="16"/>
      <c r="X39" s="144"/>
      <c r="Y39" s="147">
        <v>1.0</v>
      </c>
      <c r="Z39" s="145"/>
      <c r="AA39" s="102"/>
      <c r="AB39" s="102"/>
      <c r="AC39" s="102"/>
      <c r="AD39" s="16"/>
      <c r="AE39" s="102"/>
      <c r="AF39" s="102"/>
      <c r="AG39" s="129"/>
    </row>
    <row r="40" ht="45.75" customHeight="1">
      <c r="A40" s="16"/>
      <c r="B40" s="16"/>
      <c r="C40" s="16"/>
      <c r="D40" s="32"/>
      <c r="E40" s="17"/>
      <c r="F40" s="16"/>
      <c r="G40" s="141" t="s">
        <v>402</v>
      </c>
      <c r="H40" s="111"/>
      <c r="I40" s="102"/>
      <c r="J40" s="100" t="s">
        <v>56</v>
      </c>
      <c r="K40" s="150" t="s">
        <v>44</v>
      </c>
      <c r="L40" s="102"/>
      <c r="M40" s="102"/>
      <c r="N40" s="102"/>
      <c r="O40" s="100"/>
      <c r="P40" s="100"/>
      <c r="Q40" s="102"/>
      <c r="R40" s="102"/>
      <c r="S40" s="102"/>
      <c r="T40" s="102"/>
      <c r="U40" s="100">
        <v>50.0</v>
      </c>
      <c r="V40" s="16"/>
      <c r="W40" s="16"/>
      <c r="X40" s="145"/>
      <c r="Y40" s="100">
        <v>2.0</v>
      </c>
      <c r="Z40" s="110"/>
      <c r="AA40" s="102"/>
      <c r="AB40" s="102"/>
      <c r="AC40" s="102"/>
      <c r="AD40" s="16"/>
      <c r="AE40" s="102"/>
      <c r="AF40" s="102"/>
      <c r="AG40" s="129"/>
    </row>
    <row r="41" ht="45.75" customHeight="1">
      <c r="A41" s="16"/>
      <c r="B41" s="16"/>
      <c r="C41" s="16"/>
      <c r="D41" s="32"/>
      <c r="E41" s="100" t="s">
        <v>403</v>
      </c>
      <c r="F41" s="17"/>
      <c r="G41" s="141" t="s">
        <v>404</v>
      </c>
      <c r="H41" s="15" t="s">
        <v>70</v>
      </c>
      <c r="I41" s="117" t="s">
        <v>71</v>
      </c>
      <c r="J41" s="100" t="s">
        <v>43</v>
      </c>
      <c r="K41" s="151"/>
      <c r="L41" s="100" t="s">
        <v>120</v>
      </c>
      <c r="M41" s="102"/>
      <c r="N41" s="102"/>
      <c r="O41" s="100">
        <v>100.0</v>
      </c>
      <c r="P41" s="100">
        <v>100.0</v>
      </c>
      <c r="Q41" s="102"/>
      <c r="R41" s="102"/>
      <c r="S41" s="102"/>
      <c r="T41" s="102"/>
      <c r="U41" s="100">
        <v>100.0</v>
      </c>
      <c r="V41" s="17"/>
      <c r="W41" s="17"/>
      <c r="X41" s="145"/>
      <c r="Y41" s="100">
        <v>4.0</v>
      </c>
      <c r="Z41" s="110"/>
      <c r="AA41" s="102"/>
      <c r="AB41" s="102"/>
      <c r="AC41" s="102"/>
      <c r="AD41" s="16"/>
      <c r="AE41" s="102"/>
      <c r="AF41" s="102"/>
      <c r="AG41" s="129"/>
    </row>
    <row r="42" ht="53.25" customHeight="1">
      <c r="A42" s="86">
        <v>3.0</v>
      </c>
      <c r="B42" s="86">
        <v>2.0</v>
      </c>
      <c r="C42" s="86" t="s">
        <v>405</v>
      </c>
      <c r="D42" s="86" t="s">
        <v>406</v>
      </c>
      <c r="E42" s="119" t="s">
        <v>407</v>
      </c>
      <c r="F42" s="138" t="s">
        <v>68</v>
      </c>
      <c r="G42" s="152" t="s">
        <v>408</v>
      </c>
      <c r="H42" s="153"/>
      <c r="I42" s="154"/>
      <c r="J42" s="153" t="s">
        <v>56</v>
      </c>
      <c r="K42" s="88"/>
      <c r="L42" s="154"/>
      <c r="M42" s="154"/>
      <c r="N42" s="153">
        <v>4.0</v>
      </c>
      <c r="O42" s="154"/>
      <c r="P42" s="153"/>
      <c r="Q42" s="154"/>
      <c r="R42" s="153"/>
      <c r="S42" s="154"/>
      <c r="T42" s="154"/>
      <c r="U42" s="153">
        <v>4.0</v>
      </c>
      <c r="V42" s="155">
        <v>24.0</v>
      </c>
      <c r="W42" s="155">
        <v>3.0</v>
      </c>
      <c r="X42" s="156"/>
      <c r="Y42" s="154"/>
      <c r="Z42" s="89"/>
      <c r="AA42" s="42"/>
      <c r="AB42" s="42"/>
      <c r="AC42" s="86">
        <v>3.0</v>
      </c>
      <c r="AD42" s="86" t="s">
        <v>169</v>
      </c>
      <c r="AE42" s="42"/>
      <c r="AF42" s="42"/>
      <c r="AG42" s="129"/>
    </row>
    <row r="43" ht="48.0" customHeight="1">
      <c r="A43" s="16"/>
      <c r="B43" s="16"/>
      <c r="C43" s="16"/>
      <c r="D43" s="16"/>
      <c r="E43" s="16"/>
      <c r="F43" s="16"/>
      <c r="G43" s="152" t="s">
        <v>397</v>
      </c>
      <c r="H43" s="153"/>
      <c r="I43" s="154"/>
      <c r="J43" s="153" t="s">
        <v>56</v>
      </c>
      <c r="K43" s="88"/>
      <c r="L43" s="154"/>
      <c r="M43" s="154"/>
      <c r="N43" s="153">
        <v>4.0</v>
      </c>
      <c r="O43" s="154"/>
      <c r="P43" s="153"/>
      <c r="Q43" s="154"/>
      <c r="R43" s="153"/>
      <c r="S43" s="154"/>
      <c r="T43" s="154"/>
      <c r="U43" s="153">
        <v>4.0</v>
      </c>
      <c r="V43" s="16"/>
      <c r="W43" s="16"/>
      <c r="X43" s="156"/>
      <c r="Y43" s="154"/>
      <c r="Z43" s="89"/>
      <c r="AA43" s="42"/>
      <c r="AB43" s="42"/>
      <c r="AC43" s="16"/>
      <c r="AD43" s="16"/>
      <c r="AE43" s="42"/>
      <c r="AF43" s="42"/>
      <c r="AG43" s="129"/>
    </row>
    <row r="44" ht="59.25" customHeight="1">
      <c r="A44" s="16"/>
      <c r="B44" s="16"/>
      <c r="C44" s="16"/>
      <c r="D44" s="16"/>
      <c r="E44" s="16"/>
      <c r="F44" s="16"/>
      <c r="G44" s="152" t="s">
        <v>409</v>
      </c>
      <c r="H44" s="153"/>
      <c r="I44" s="154"/>
      <c r="J44" s="153" t="s">
        <v>399</v>
      </c>
      <c r="K44" s="88"/>
      <c r="L44" s="154"/>
      <c r="M44" s="154"/>
      <c r="N44" s="153">
        <v>4.0</v>
      </c>
      <c r="O44" s="154"/>
      <c r="P44" s="153"/>
      <c r="Q44" s="154"/>
      <c r="R44" s="153"/>
      <c r="S44" s="154"/>
      <c r="T44" s="154"/>
      <c r="U44" s="153">
        <v>4.0</v>
      </c>
      <c r="V44" s="16"/>
      <c r="W44" s="16"/>
      <c r="X44" s="156"/>
      <c r="Y44" s="154"/>
      <c r="Z44" s="89"/>
      <c r="AA44" s="42"/>
      <c r="AB44" s="42"/>
      <c r="AC44" s="16"/>
      <c r="AD44" s="16"/>
      <c r="AE44" s="42"/>
      <c r="AF44" s="42"/>
      <c r="AG44" s="129"/>
    </row>
    <row r="45" ht="54.75" customHeight="1">
      <c r="A45" s="16"/>
      <c r="B45" s="16"/>
      <c r="C45" s="16"/>
      <c r="D45" s="16"/>
      <c r="E45" s="16"/>
      <c r="F45" s="16"/>
      <c r="G45" s="152" t="s">
        <v>410</v>
      </c>
      <c r="H45" s="153"/>
      <c r="I45" s="154"/>
      <c r="J45" s="153" t="s">
        <v>399</v>
      </c>
      <c r="K45" s="88"/>
      <c r="L45" s="154"/>
      <c r="M45" s="154">
        <v>2.0</v>
      </c>
      <c r="N45" s="153"/>
      <c r="O45" s="154"/>
      <c r="P45" s="153"/>
      <c r="Q45" s="154"/>
      <c r="R45" s="153"/>
      <c r="S45" s="154"/>
      <c r="T45" s="154"/>
      <c r="U45" s="153">
        <v>2.0</v>
      </c>
      <c r="V45" s="16"/>
      <c r="W45" s="16"/>
      <c r="X45" s="156"/>
      <c r="Y45" s="154"/>
      <c r="Z45" s="89"/>
      <c r="AA45" s="42"/>
      <c r="AB45" s="42"/>
      <c r="AC45" s="16"/>
      <c r="AD45" s="16"/>
      <c r="AE45" s="42"/>
      <c r="AF45" s="42"/>
      <c r="AG45" s="129"/>
    </row>
    <row r="46" ht="58.5" customHeight="1">
      <c r="A46" s="16"/>
      <c r="B46" s="16"/>
      <c r="C46" s="16"/>
      <c r="D46" s="16"/>
      <c r="E46" s="16"/>
      <c r="F46" s="16"/>
      <c r="G46" s="152" t="s">
        <v>411</v>
      </c>
      <c r="H46" s="153"/>
      <c r="I46" s="154"/>
      <c r="J46" s="153" t="s">
        <v>56</v>
      </c>
      <c r="K46" s="88"/>
      <c r="L46" s="154"/>
      <c r="M46" s="154">
        <v>2.0</v>
      </c>
      <c r="N46" s="153"/>
      <c r="O46" s="154"/>
      <c r="P46" s="153"/>
      <c r="Q46" s="154"/>
      <c r="R46" s="153"/>
      <c r="S46" s="154"/>
      <c r="T46" s="154"/>
      <c r="U46" s="153">
        <v>2.0</v>
      </c>
      <c r="V46" s="16"/>
      <c r="W46" s="16"/>
      <c r="X46" s="156"/>
      <c r="Y46" s="154"/>
      <c r="Z46" s="89"/>
      <c r="AA46" s="42"/>
      <c r="AB46" s="42"/>
      <c r="AC46" s="16"/>
      <c r="AD46" s="16"/>
      <c r="AE46" s="42"/>
      <c r="AF46" s="42"/>
      <c r="AG46" s="129"/>
    </row>
    <row r="47" ht="58.5" customHeight="1">
      <c r="A47" s="17"/>
      <c r="B47" s="17"/>
      <c r="C47" s="17"/>
      <c r="D47" s="17"/>
      <c r="E47" s="17"/>
      <c r="F47" s="17"/>
      <c r="G47" s="97" t="s">
        <v>180</v>
      </c>
      <c r="H47" s="153"/>
      <c r="I47" s="98"/>
      <c r="J47" s="97" t="s">
        <v>56</v>
      </c>
      <c r="K47" s="88" t="s">
        <v>44</v>
      </c>
      <c r="L47" s="98"/>
      <c r="M47" s="98"/>
      <c r="N47" s="97">
        <v>24.0</v>
      </c>
      <c r="O47" s="98"/>
      <c r="P47" s="97">
        <f t="shared" ref="P47:P50" si="12">SUM(O47)</f>
        <v>0</v>
      </c>
      <c r="Q47" s="98"/>
      <c r="R47" s="97">
        <f t="shared" ref="R47:R50" si="13">Q47*0.5</f>
        <v>0</v>
      </c>
      <c r="S47" s="98"/>
      <c r="T47" s="98"/>
      <c r="U47" s="97">
        <v>8.0</v>
      </c>
      <c r="V47" s="17"/>
      <c r="W47" s="17"/>
      <c r="X47" s="98"/>
      <c r="Y47" s="98"/>
      <c r="Z47" s="42"/>
      <c r="AA47" s="42"/>
      <c r="AB47" s="42"/>
      <c r="AC47" s="17"/>
      <c r="AD47" s="17"/>
      <c r="AE47" s="42"/>
      <c r="AF47" s="42"/>
      <c r="AG47" s="129"/>
    </row>
    <row r="48" ht="87.75" customHeight="1">
      <c r="A48" s="100">
        <v>3.0</v>
      </c>
      <c r="B48" s="100">
        <v>2.0</v>
      </c>
      <c r="C48" s="100" t="s">
        <v>412</v>
      </c>
      <c r="D48" s="100" t="s">
        <v>413</v>
      </c>
      <c r="E48" s="100" t="s">
        <v>414</v>
      </c>
      <c r="F48" s="100" t="s">
        <v>68</v>
      </c>
      <c r="G48" s="100" t="s">
        <v>180</v>
      </c>
      <c r="H48" s="100"/>
      <c r="I48" s="102"/>
      <c r="J48" s="100" t="s">
        <v>56</v>
      </c>
      <c r="K48" s="100" t="s">
        <v>44</v>
      </c>
      <c r="L48" s="102"/>
      <c r="M48" s="100">
        <v>16.0</v>
      </c>
      <c r="N48" s="102"/>
      <c r="O48" s="102"/>
      <c r="P48" s="100">
        <f t="shared" si="12"/>
        <v>0</v>
      </c>
      <c r="Q48" s="102"/>
      <c r="R48" s="100">
        <f t="shared" si="13"/>
        <v>0</v>
      </c>
      <c r="S48" s="102"/>
      <c r="T48" s="102"/>
      <c r="U48" s="100">
        <f t="shared" ref="U48:U50" si="14">SUM(R48+P48+N48+M48)</f>
        <v>16</v>
      </c>
      <c r="V48" s="100">
        <v>16.0</v>
      </c>
      <c r="W48" s="100">
        <v>2.0</v>
      </c>
      <c r="X48" s="102"/>
      <c r="Y48" s="102"/>
      <c r="Z48" s="102"/>
      <c r="AA48" s="100">
        <v>2.0</v>
      </c>
      <c r="AB48" s="102"/>
      <c r="AC48" s="102"/>
      <c r="AD48" s="100" t="s">
        <v>176</v>
      </c>
      <c r="AE48" s="102"/>
      <c r="AF48" s="102"/>
      <c r="AG48" s="129"/>
    </row>
    <row r="49" ht="74.25" customHeight="1">
      <c r="A49" s="88">
        <v>3.0</v>
      </c>
      <c r="B49" s="88">
        <v>2.0</v>
      </c>
      <c r="C49" s="88" t="s">
        <v>415</v>
      </c>
      <c r="D49" s="88" t="s">
        <v>416</v>
      </c>
      <c r="E49" s="42"/>
      <c r="F49" s="42" t="s">
        <v>417</v>
      </c>
      <c r="G49" s="42"/>
      <c r="H49" s="42"/>
      <c r="I49" s="42"/>
      <c r="J49" s="42"/>
      <c r="K49" s="42"/>
      <c r="L49" s="42"/>
      <c r="M49" s="42"/>
      <c r="N49" s="42"/>
      <c r="O49" s="42"/>
      <c r="P49" s="88">
        <f t="shared" si="12"/>
        <v>0</v>
      </c>
      <c r="Q49" s="42"/>
      <c r="R49" s="88">
        <f t="shared" si="13"/>
        <v>0</v>
      </c>
      <c r="S49" s="42"/>
      <c r="T49" s="42"/>
      <c r="U49" s="88">
        <f t="shared" si="14"/>
        <v>0</v>
      </c>
      <c r="V49" s="42"/>
      <c r="W49" s="88">
        <v>6.0</v>
      </c>
      <c r="X49" s="42"/>
      <c r="Y49" s="42"/>
      <c r="Z49" s="42"/>
      <c r="AA49" s="42"/>
      <c r="AB49" s="88">
        <v>6.0</v>
      </c>
      <c r="AC49" s="42"/>
      <c r="AD49" s="88" t="s">
        <v>140</v>
      </c>
      <c r="AE49" s="42"/>
      <c r="AF49" s="42"/>
      <c r="AG49" s="129"/>
    </row>
    <row r="50" ht="37.5" customHeight="1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>
        <f t="shared" si="12"/>
        <v>0</v>
      </c>
      <c r="Q50" s="157"/>
      <c r="R50" s="158">
        <f t="shared" si="13"/>
        <v>0</v>
      </c>
      <c r="S50" s="157"/>
      <c r="T50" s="158">
        <f>S51*0.1</f>
        <v>0</v>
      </c>
      <c r="U50" s="158">
        <f t="shared" si="14"/>
        <v>0</v>
      </c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29"/>
    </row>
    <row r="51" ht="35.2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122">
        <f>SUM(W5:W50)</f>
        <v>62</v>
      </c>
      <c r="X51" s="122">
        <f>SUM(X6:X50)</f>
        <v>0</v>
      </c>
      <c r="Y51" s="122">
        <f>SUM(Y5:Y50)</f>
        <v>51</v>
      </c>
      <c r="Z51" s="122">
        <f t="shared" ref="Z51:AC51" si="15">SUM(Z6:Z50)</f>
        <v>0</v>
      </c>
      <c r="AA51" s="122">
        <f t="shared" si="15"/>
        <v>2</v>
      </c>
      <c r="AB51" s="122">
        <f t="shared" si="15"/>
        <v>6</v>
      </c>
      <c r="AC51" s="122">
        <f t="shared" si="15"/>
        <v>3</v>
      </c>
      <c r="AD51" s="81"/>
      <c r="AE51" s="81"/>
      <c r="AF51" s="81"/>
      <c r="AG51" s="129"/>
    </row>
    <row r="52" ht="35.25" customHeight="1">
      <c r="A52" s="129"/>
      <c r="B52" s="129"/>
      <c r="C52" s="129"/>
      <c r="D52" s="129"/>
      <c r="E52" s="129"/>
      <c r="F52" s="15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</row>
    <row r="53" ht="35.25" customHeight="1">
      <c r="A53" s="129"/>
      <c r="B53" s="129"/>
      <c r="C53" s="129"/>
      <c r="D53" s="129"/>
      <c r="E53" s="129"/>
      <c r="F53" s="15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</row>
    <row r="54" ht="35.25" customHeight="1">
      <c r="A54" s="129"/>
      <c r="B54" s="129"/>
      <c r="C54" s="129"/>
      <c r="D54" s="129"/>
      <c r="E54" s="129"/>
      <c r="F54" s="15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</row>
    <row r="55" ht="35.25" customHeight="1">
      <c r="A55" s="129"/>
      <c r="B55" s="129"/>
      <c r="C55" s="129"/>
      <c r="D55" s="129"/>
      <c r="E55" s="129"/>
      <c r="F55" s="15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</row>
    <row r="56" ht="35.25" customHeight="1">
      <c r="A56" s="129"/>
      <c r="B56" s="129"/>
      <c r="C56" s="129"/>
      <c r="D56" s="129"/>
      <c r="E56" s="129"/>
      <c r="F56" s="15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</row>
    <row r="57" ht="35.25" customHeight="1">
      <c r="A57" s="129"/>
      <c r="B57" s="129"/>
      <c r="C57" s="129"/>
      <c r="D57" s="129"/>
      <c r="E57" s="129"/>
      <c r="F57" s="15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</row>
    <row r="58" ht="35.25" customHeight="1">
      <c r="A58" s="129"/>
      <c r="B58" s="129"/>
      <c r="C58" s="129"/>
      <c r="D58" s="129"/>
      <c r="E58" s="129"/>
      <c r="F58" s="15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</row>
    <row r="59" ht="35.25" customHeight="1">
      <c r="A59" s="129"/>
      <c r="B59" s="129"/>
      <c r="C59" s="129"/>
      <c r="D59" s="129"/>
      <c r="E59" s="129"/>
      <c r="F59" s="15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</row>
    <row r="60" ht="35.25" customHeight="1">
      <c r="A60" s="129"/>
      <c r="B60" s="129"/>
      <c r="C60" s="129"/>
      <c r="D60" s="129"/>
      <c r="E60" s="129"/>
      <c r="F60" s="15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</row>
    <row r="61" ht="35.25" customHeight="1">
      <c r="A61" s="129"/>
      <c r="B61" s="129"/>
      <c r="C61" s="129"/>
      <c r="D61" s="129"/>
      <c r="E61" s="129"/>
      <c r="F61" s="15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</row>
    <row r="62" ht="35.25" customHeight="1">
      <c r="A62" s="129"/>
      <c r="B62" s="129"/>
      <c r="C62" s="129"/>
      <c r="D62" s="129"/>
      <c r="E62" s="129"/>
      <c r="F62" s="15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</row>
    <row r="63" ht="36.0" customHeight="1">
      <c r="A63" s="129"/>
      <c r="B63" s="129"/>
      <c r="C63" s="129"/>
      <c r="D63" s="129"/>
      <c r="E63" s="129"/>
      <c r="F63" s="15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</row>
    <row r="64" ht="62.25" customHeight="1">
      <c r="A64" s="129"/>
      <c r="B64" s="129"/>
      <c r="C64" s="129"/>
      <c r="D64" s="129"/>
      <c r="E64" s="129"/>
      <c r="F64" s="15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</row>
    <row r="65" ht="50.25" customHeight="1">
      <c r="A65" s="129"/>
      <c r="B65" s="129"/>
      <c r="C65" s="129"/>
      <c r="D65" s="129"/>
      <c r="E65" s="129"/>
      <c r="F65" s="15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</row>
    <row r="66" ht="50.25" customHeight="1">
      <c r="A66" s="129"/>
      <c r="B66" s="129"/>
      <c r="C66" s="129"/>
      <c r="D66" s="129"/>
      <c r="E66" s="129"/>
      <c r="F66" s="15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</row>
    <row r="67" ht="50.25" customHeight="1">
      <c r="A67" s="129"/>
      <c r="B67" s="129"/>
      <c r="C67" s="129"/>
      <c r="D67" s="129"/>
      <c r="E67" s="129"/>
      <c r="F67" s="15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</row>
    <row r="68" ht="50.25" customHeight="1">
      <c r="A68" s="129"/>
      <c r="B68" s="129"/>
      <c r="C68" s="129"/>
      <c r="D68" s="129"/>
      <c r="E68" s="129"/>
      <c r="F68" s="15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</row>
    <row r="69" ht="47.25" customHeight="1">
      <c r="A69" s="129"/>
      <c r="B69" s="129"/>
      <c r="C69" s="129"/>
      <c r="D69" s="129"/>
      <c r="E69" s="129"/>
      <c r="F69" s="15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</row>
    <row r="70" ht="60.75" customHeight="1">
      <c r="A70" s="129"/>
      <c r="B70" s="129"/>
      <c r="C70" s="129"/>
      <c r="D70" s="129"/>
      <c r="E70" s="129"/>
      <c r="F70" s="15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</row>
    <row r="71" ht="48.0" customHeight="1">
      <c r="A71" s="129"/>
      <c r="B71" s="129"/>
      <c r="C71" s="129"/>
      <c r="D71" s="129"/>
      <c r="E71" s="129"/>
      <c r="F71" s="15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</row>
    <row r="72" ht="27.75" customHeight="1">
      <c r="A72" s="129"/>
      <c r="B72" s="129"/>
      <c r="C72" s="129"/>
      <c r="D72" s="129"/>
      <c r="E72" s="129"/>
      <c r="F72" s="15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</row>
    <row r="73" ht="45.75" customHeight="1">
      <c r="A73" s="129"/>
      <c r="B73" s="129"/>
      <c r="C73" s="129"/>
      <c r="D73" s="129"/>
      <c r="E73" s="129"/>
      <c r="F73" s="15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</row>
    <row r="74" ht="75.0" customHeight="1">
      <c r="A74" s="129"/>
      <c r="B74" s="129"/>
      <c r="C74" s="129"/>
      <c r="D74" s="129"/>
      <c r="E74" s="129"/>
      <c r="F74" s="15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</row>
    <row r="75" ht="60.0" customHeight="1">
      <c r="A75" s="129"/>
      <c r="B75" s="129"/>
      <c r="C75" s="129"/>
      <c r="D75" s="129"/>
      <c r="E75" s="129"/>
      <c r="F75" s="15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</row>
    <row r="76" ht="48.75" customHeight="1">
      <c r="A76" s="129"/>
      <c r="B76" s="129"/>
      <c r="C76" s="129"/>
      <c r="D76" s="129"/>
      <c r="E76" s="129"/>
      <c r="F76" s="15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</row>
    <row r="77" ht="60.75" customHeight="1">
      <c r="A77" s="129"/>
      <c r="B77" s="129"/>
      <c r="C77" s="129"/>
      <c r="D77" s="129"/>
      <c r="E77" s="129"/>
      <c r="F77" s="15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</row>
    <row r="78" ht="36.75" customHeight="1">
      <c r="A78" s="129"/>
      <c r="B78" s="129"/>
      <c r="C78" s="129"/>
      <c r="D78" s="129"/>
      <c r="E78" s="129"/>
      <c r="F78" s="15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</row>
    <row r="79" ht="15.75" customHeight="1">
      <c r="A79" s="129"/>
      <c r="B79" s="129"/>
      <c r="C79" s="129"/>
      <c r="D79" s="129"/>
      <c r="E79" s="129"/>
      <c r="F79" s="15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</row>
    <row r="80" ht="15.75" customHeight="1">
      <c r="A80" s="123"/>
      <c r="B80" s="123"/>
      <c r="C80" s="123"/>
      <c r="D80" s="123"/>
      <c r="E80" s="123"/>
      <c r="F80" s="28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28"/>
      <c r="X80" s="28"/>
      <c r="Y80" s="28"/>
      <c r="Z80" s="28"/>
      <c r="AA80" s="28"/>
      <c r="AB80" s="28"/>
      <c r="AC80" s="28"/>
      <c r="AD80" s="123"/>
      <c r="AE80" s="123"/>
      <c r="AF80" s="123"/>
    </row>
    <row r="81" ht="15.75" customHeight="1">
      <c r="A81" s="129"/>
      <c r="B81" s="129"/>
      <c r="C81" s="129"/>
      <c r="D81" s="129"/>
      <c r="E81" s="129"/>
      <c r="F81" s="15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</row>
    <row r="82" ht="15.75" customHeight="1">
      <c r="F82" s="82"/>
    </row>
    <row r="83" ht="15.75" customHeight="1">
      <c r="F83" s="82"/>
    </row>
    <row r="84" ht="15.75" customHeight="1">
      <c r="F84" s="82"/>
    </row>
    <row r="85" ht="15.75" customHeight="1">
      <c r="F85" s="82"/>
    </row>
    <row r="86" ht="15.75" customHeight="1">
      <c r="F86" s="82"/>
    </row>
    <row r="87" ht="15.75" customHeight="1">
      <c r="F87" s="82"/>
    </row>
    <row r="88" ht="15.75" customHeight="1">
      <c r="F88" s="82"/>
    </row>
    <row r="89" ht="15.75" customHeight="1">
      <c r="F89" s="82"/>
    </row>
    <row r="90" ht="15.75" customHeight="1">
      <c r="F90" s="82"/>
    </row>
    <row r="91" ht="15.75" customHeight="1">
      <c r="F91" s="82"/>
    </row>
    <row r="92" ht="15.75" customHeight="1">
      <c r="F92" s="82"/>
    </row>
    <row r="93" ht="15.75" customHeight="1">
      <c r="F93" s="82"/>
    </row>
    <row r="94" ht="15.75" customHeight="1">
      <c r="F94" s="82"/>
    </row>
    <row r="95" ht="15.75" customHeight="1">
      <c r="F95" s="82"/>
    </row>
    <row r="96" ht="15.75" customHeight="1">
      <c r="F96" s="82"/>
    </row>
    <row r="97" ht="15.75" customHeight="1">
      <c r="F97" s="82"/>
    </row>
    <row r="98" ht="15.75" customHeight="1">
      <c r="F98" s="82"/>
    </row>
    <row r="99" ht="15.75" customHeight="1">
      <c r="F99" s="82"/>
    </row>
    <row r="100" ht="15.75" customHeight="1">
      <c r="F100" s="82"/>
    </row>
    <row r="101" ht="15.75" customHeight="1">
      <c r="F101" s="82"/>
    </row>
    <row r="102" ht="15.75" customHeight="1">
      <c r="F102" s="82"/>
    </row>
    <row r="103" ht="15.75" customHeight="1">
      <c r="F103" s="82"/>
    </row>
    <row r="104" ht="15.75" customHeight="1">
      <c r="F104" s="82"/>
    </row>
    <row r="105" ht="15.75" customHeight="1">
      <c r="F105" s="82"/>
    </row>
    <row r="106" ht="15.75" customHeight="1">
      <c r="F106" s="82"/>
    </row>
    <row r="107" ht="15.75" customHeight="1">
      <c r="F107" s="82"/>
    </row>
    <row r="108" ht="15.75" customHeight="1">
      <c r="F108" s="82"/>
    </row>
    <row r="109" ht="15.75" customHeight="1">
      <c r="F109" s="82"/>
    </row>
    <row r="110" ht="15.75" customHeight="1">
      <c r="F110" s="82"/>
    </row>
    <row r="111" ht="15.75" customHeight="1">
      <c r="F111" s="82"/>
    </row>
    <row r="112" ht="15.75" customHeight="1">
      <c r="F112" s="82"/>
    </row>
    <row r="113" ht="15.75" customHeight="1">
      <c r="F113" s="82"/>
    </row>
    <row r="114" ht="15.75" customHeight="1">
      <c r="F114" s="82"/>
    </row>
    <row r="115" ht="15.75" customHeight="1">
      <c r="F115" s="82"/>
    </row>
    <row r="116" ht="15.75" customHeight="1">
      <c r="F116" s="82"/>
    </row>
    <row r="117" ht="15.75" customHeight="1">
      <c r="F117" s="82"/>
    </row>
    <row r="118" ht="15.75" customHeight="1">
      <c r="F118" s="82"/>
    </row>
    <row r="119" ht="15.75" customHeight="1">
      <c r="F119" s="82"/>
    </row>
    <row r="120" ht="15.75" customHeight="1">
      <c r="F120" s="82"/>
    </row>
    <row r="121" ht="15.75" customHeight="1">
      <c r="F121" s="82"/>
    </row>
    <row r="122" ht="15.75" customHeight="1">
      <c r="F122" s="82"/>
    </row>
    <row r="123" ht="15.75" customHeight="1">
      <c r="F123" s="82"/>
    </row>
    <row r="124" ht="15.75" customHeight="1">
      <c r="F124" s="82"/>
    </row>
    <row r="125" ht="15.75" customHeight="1">
      <c r="F125" s="82"/>
    </row>
    <row r="126" ht="15.75" customHeight="1">
      <c r="F126" s="82"/>
    </row>
    <row r="127" ht="15.75" customHeight="1">
      <c r="F127" s="82"/>
    </row>
    <row r="128" ht="15.75" customHeight="1">
      <c r="F128" s="82"/>
    </row>
    <row r="129" ht="15.75" customHeight="1">
      <c r="F129" s="82"/>
    </row>
    <row r="130" ht="15.75" customHeight="1">
      <c r="F130" s="82"/>
    </row>
    <row r="131" ht="15.75" customHeight="1">
      <c r="F131" s="82"/>
    </row>
    <row r="132" ht="15.75" customHeight="1">
      <c r="F132" s="82"/>
    </row>
    <row r="133" ht="15.75" customHeight="1">
      <c r="F133" s="82"/>
    </row>
    <row r="134" ht="15.75" customHeight="1">
      <c r="F134" s="82"/>
    </row>
    <row r="135" ht="15.75" customHeight="1">
      <c r="F135" s="82"/>
    </row>
    <row r="136" ht="15.75" customHeight="1">
      <c r="F136" s="82"/>
    </row>
    <row r="137" ht="15.75" customHeight="1">
      <c r="F137" s="82"/>
    </row>
    <row r="138" ht="15.75" customHeight="1">
      <c r="F138" s="82"/>
    </row>
    <row r="139" ht="15.75" customHeight="1">
      <c r="F139" s="82"/>
    </row>
    <row r="140" ht="15.75" customHeight="1">
      <c r="F140" s="82"/>
    </row>
    <row r="141" ht="15.75" customHeight="1">
      <c r="F141" s="82"/>
    </row>
    <row r="142" ht="15.75" customHeight="1">
      <c r="F142" s="82"/>
    </row>
    <row r="143" ht="15.75" customHeight="1">
      <c r="F143" s="82"/>
    </row>
    <row r="144" ht="15.75" customHeight="1">
      <c r="F144" s="82"/>
    </row>
    <row r="145" ht="15.75" customHeight="1">
      <c r="F145" s="82"/>
    </row>
    <row r="146" ht="15.75" customHeight="1">
      <c r="F146" s="82"/>
    </row>
    <row r="147" ht="15.75" customHeight="1">
      <c r="F147" s="82"/>
    </row>
    <row r="148" ht="15.75" customHeight="1">
      <c r="F148" s="82"/>
    </row>
    <row r="149" ht="15.75" customHeight="1">
      <c r="F149" s="82"/>
    </row>
    <row r="150" ht="15.75" customHeight="1">
      <c r="F150" s="82"/>
    </row>
    <row r="151" ht="15.75" customHeight="1">
      <c r="F151" s="82"/>
    </row>
    <row r="152" ht="15.75" customHeight="1">
      <c r="F152" s="82"/>
    </row>
    <row r="153" ht="15.75" customHeight="1">
      <c r="F153" s="82"/>
    </row>
    <row r="154" ht="15.75" customHeight="1">
      <c r="F154" s="82"/>
    </row>
    <row r="155" ht="15.75" customHeight="1">
      <c r="F155" s="82"/>
    </row>
    <row r="156" ht="15.75" customHeight="1">
      <c r="F156" s="82"/>
    </row>
    <row r="157" ht="15.75" customHeight="1">
      <c r="F157" s="82"/>
    </row>
    <row r="158" ht="15.75" customHeight="1">
      <c r="F158" s="82"/>
    </row>
    <row r="159" ht="15.75" customHeight="1">
      <c r="F159" s="82"/>
    </row>
    <row r="160" ht="15.75" customHeight="1">
      <c r="F160" s="82"/>
    </row>
    <row r="161" ht="15.75" customHeight="1">
      <c r="F161" s="82"/>
    </row>
    <row r="162" ht="15.75" customHeight="1">
      <c r="F162" s="82"/>
    </row>
    <row r="163" ht="15.75" customHeight="1">
      <c r="F163" s="82"/>
    </row>
    <row r="164" ht="15.75" customHeight="1">
      <c r="F164" s="82"/>
    </row>
    <row r="165" ht="15.75" customHeight="1">
      <c r="F165" s="82"/>
    </row>
    <row r="166" ht="15.75" customHeight="1">
      <c r="F166" s="82"/>
    </row>
    <row r="167" ht="15.75" customHeight="1">
      <c r="F167" s="82"/>
    </row>
    <row r="168" ht="15.75" customHeight="1">
      <c r="F168" s="82"/>
    </row>
    <row r="169" ht="15.75" customHeight="1">
      <c r="F169" s="82"/>
    </row>
    <row r="170" ht="15.75" customHeight="1">
      <c r="F170" s="82"/>
    </row>
    <row r="171" ht="15.75" customHeight="1">
      <c r="F171" s="82"/>
    </row>
    <row r="172" ht="15.75" customHeight="1">
      <c r="F172" s="82"/>
    </row>
    <row r="173" ht="15.75" customHeight="1">
      <c r="F173" s="82"/>
    </row>
    <row r="174" ht="15.75" customHeight="1">
      <c r="F174" s="82"/>
    </row>
    <row r="175" ht="15.75" customHeight="1">
      <c r="F175" s="82"/>
    </row>
    <row r="176" ht="15.75" customHeight="1">
      <c r="F176" s="82"/>
    </row>
    <row r="177" ht="15.75" customHeight="1">
      <c r="F177" s="82"/>
    </row>
    <row r="178" ht="15.75" customHeight="1">
      <c r="F178" s="82"/>
    </row>
    <row r="179" ht="15.75" customHeight="1">
      <c r="F179" s="82"/>
    </row>
    <row r="180" ht="15.75" customHeight="1">
      <c r="F180" s="82"/>
    </row>
    <row r="181" ht="15.75" customHeight="1">
      <c r="F181" s="82"/>
    </row>
    <row r="182" ht="15.75" customHeight="1">
      <c r="F182" s="82"/>
    </row>
    <row r="183" ht="15.75" customHeight="1">
      <c r="F183" s="82"/>
    </row>
    <row r="184" ht="15.75" customHeight="1">
      <c r="F184" s="82"/>
    </row>
    <row r="185" ht="15.75" customHeight="1">
      <c r="F185" s="82"/>
    </row>
    <row r="186" ht="15.75" customHeight="1">
      <c r="F186" s="82"/>
    </row>
    <row r="187" ht="15.75" customHeight="1">
      <c r="F187" s="82"/>
    </row>
    <row r="188" ht="15.75" customHeight="1">
      <c r="F188" s="82"/>
    </row>
    <row r="189" ht="15.75" customHeight="1">
      <c r="F189" s="82"/>
    </row>
    <row r="190" ht="15.75" customHeight="1">
      <c r="F190" s="82"/>
    </row>
    <row r="191" ht="15.75" customHeight="1">
      <c r="F191" s="82"/>
    </row>
    <row r="192" ht="15.75" customHeight="1">
      <c r="F192" s="82"/>
    </row>
    <row r="193" ht="15.75" customHeight="1">
      <c r="F193" s="82"/>
    </row>
    <row r="194" ht="15.75" customHeight="1">
      <c r="F194" s="82"/>
    </row>
    <row r="195" ht="15.75" customHeight="1">
      <c r="F195" s="82"/>
    </row>
    <row r="196" ht="15.75" customHeight="1">
      <c r="F196" s="82"/>
    </row>
    <row r="197" ht="15.75" customHeight="1">
      <c r="F197" s="82"/>
    </row>
    <row r="198" ht="15.75" customHeight="1">
      <c r="F198" s="82"/>
    </row>
    <row r="199" ht="15.75" customHeight="1">
      <c r="F199" s="82"/>
    </row>
    <row r="200" ht="15.75" customHeight="1">
      <c r="F200" s="82"/>
    </row>
    <row r="201" ht="15.75" customHeight="1">
      <c r="F201" s="82"/>
    </row>
    <row r="202" ht="15.75" customHeight="1">
      <c r="F202" s="82"/>
    </row>
    <row r="203" ht="15.75" customHeight="1">
      <c r="F203" s="82"/>
    </row>
    <row r="204" ht="15.75" customHeight="1">
      <c r="F204" s="82"/>
    </row>
    <row r="205" ht="15.75" customHeight="1">
      <c r="F205" s="82"/>
    </row>
    <row r="206" ht="15.75" customHeight="1">
      <c r="F206" s="82"/>
    </row>
    <row r="207" ht="15.75" customHeight="1">
      <c r="F207" s="82"/>
    </row>
    <row r="208" ht="15.75" customHeight="1">
      <c r="F208" s="82"/>
    </row>
    <row r="209" ht="15.75" customHeight="1">
      <c r="F209" s="82"/>
    </row>
    <row r="210" ht="15.75" customHeight="1">
      <c r="F210" s="82"/>
    </row>
    <row r="211" ht="15.75" customHeight="1">
      <c r="F211" s="82"/>
    </row>
    <row r="212" ht="15.75" customHeight="1">
      <c r="F212" s="82"/>
    </row>
    <row r="213" ht="15.75" customHeight="1">
      <c r="F213" s="82"/>
    </row>
    <row r="214" ht="15.75" customHeight="1">
      <c r="F214" s="82"/>
    </row>
    <row r="215" ht="15.75" customHeight="1">
      <c r="F215" s="82"/>
    </row>
    <row r="216" ht="15.75" customHeight="1">
      <c r="F216" s="82"/>
    </row>
    <row r="217" ht="15.75" customHeight="1">
      <c r="F217" s="82"/>
    </row>
    <row r="218" ht="15.75" customHeight="1">
      <c r="F218" s="82"/>
    </row>
    <row r="219" ht="15.75" customHeight="1">
      <c r="F219" s="82"/>
    </row>
    <row r="220" ht="15.75" customHeight="1">
      <c r="F220" s="82"/>
    </row>
    <row r="221" ht="15.75" customHeight="1">
      <c r="F221" s="82"/>
    </row>
    <row r="222" ht="15.75" customHeight="1">
      <c r="F222" s="82"/>
    </row>
    <row r="223" ht="15.75" customHeight="1">
      <c r="F223" s="82"/>
    </row>
    <row r="224" ht="15.75" customHeight="1">
      <c r="F224" s="82"/>
    </row>
    <row r="225" ht="15.75" customHeight="1">
      <c r="F225" s="82"/>
    </row>
    <row r="226" ht="15.75" customHeight="1">
      <c r="F226" s="82"/>
    </row>
    <row r="227" ht="15.75" customHeight="1">
      <c r="F227" s="82"/>
    </row>
    <row r="228" ht="15.75" customHeight="1">
      <c r="F228" s="82"/>
    </row>
    <row r="229" ht="15.75" customHeight="1">
      <c r="F229" s="82"/>
    </row>
    <row r="230" ht="15.75" customHeight="1">
      <c r="F230" s="82"/>
    </row>
    <row r="231" ht="15.75" customHeight="1">
      <c r="F231" s="82"/>
    </row>
    <row r="232" ht="15.75" customHeight="1">
      <c r="F232" s="82"/>
    </row>
    <row r="233" ht="15.75" customHeight="1">
      <c r="F233" s="82"/>
    </row>
    <row r="234" ht="15.75" customHeight="1">
      <c r="F234" s="82"/>
    </row>
    <row r="235" ht="15.75" customHeight="1">
      <c r="F235" s="82"/>
    </row>
    <row r="236" ht="15.75" customHeight="1">
      <c r="F236" s="82"/>
    </row>
    <row r="237" ht="15.75" customHeight="1">
      <c r="F237" s="82"/>
    </row>
    <row r="238" ht="15.75" customHeight="1">
      <c r="F238" s="82"/>
    </row>
    <row r="239" ht="15.75" customHeight="1">
      <c r="F239" s="82"/>
    </row>
    <row r="240" ht="15.75" customHeight="1">
      <c r="F240" s="82"/>
    </row>
    <row r="241" ht="15.75" customHeight="1">
      <c r="F241" s="82"/>
    </row>
    <row r="242" ht="15.75" customHeight="1">
      <c r="F242" s="82"/>
    </row>
    <row r="243" ht="15.75" customHeight="1">
      <c r="F243" s="82"/>
    </row>
    <row r="244" ht="15.75" customHeight="1">
      <c r="F244" s="82"/>
    </row>
    <row r="245" ht="15.75" customHeight="1">
      <c r="F245" s="82"/>
    </row>
    <row r="246" ht="15.75" customHeight="1">
      <c r="F246" s="82"/>
    </row>
    <row r="247" ht="15.75" customHeight="1">
      <c r="F247" s="82"/>
    </row>
    <row r="248" ht="15.75" customHeight="1">
      <c r="F248" s="82"/>
    </row>
    <row r="249" ht="15.75" customHeight="1">
      <c r="F249" s="82"/>
    </row>
    <row r="250" ht="15.75" customHeight="1">
      <c r="F250" s="82"/>
    </row>
    <row r="251" ht="15.75" customHeight="1">
      <c r="F251" s="82"/>
    </row>
    <row r="252" ht="15.75" customHeight="1">
      <c r="F252" s="82"/>
    </row>
    <row r="253" ht="15.75" customHeight="1">
      <c r="F253" s="82"/>
    </row>
    <row r="254" ht="15.75" customHeight="1">
      <c r="F254" s="82"/>
    </row>
    <row r="255" ht="15.75" customHeight="1">
      <c r="F255" s="82"/>
    </row>
    <row r="256" ht="15.75" customHeight="1">
      <c r="F256" s="82"/>
    </row>
    <row r="257" ht="15.75" customHeight="1">
      <c r="F257" s="82"/>
    </row>
    <row r="258" ht="15.75" customHeight="1">
      <c r="F258" s="82"/>
    </row>
    <row r="259" ht="15.75" customHeight="1">
      <c r="F259" s="82"/>
    </row>
    <row r="260" ht="15.75" customHeight="1">
      <c r="F260" s="82"/>
    </row>
    <row r="261" ht="15.75" customHeight="1">
      <c r="F261" s="82"/>
    </row>
    <row r="262" ht="15.75" customHeight="1">
      <c r="F262" s="82"/>
    </row>
    <row r="263" ht="15.75" customHeight="1">
      <c r="F263" s="82"/>
    </row>
    <row r="264" ht="15.75" customHeight="1">
      <c r="F264" s="82"/>
    </row>
    <row r="265" ht="15.75" customHeight="1">
      <c r="F265" s="82"/>
    </row>
    <row r="266" ht="15.75" customHeight="1">
      <c r="F266" s="82"/>
    </row>
    <row r="267" ht="15.75" customHeight="1">
      <c r="F267" s="82"/>
    </row>
    <row r="268" ht="15.75" customHeight="1">
      <c r="F268" s="82"/>
    </row>
    <row r="269" ht="15.75" customHeight="1">
      <c r="F269" s="82"/>
    </row>
    <row r="270" ht="15.75" customHeight="1">
      <c r="F270" s="82"/>
    </row>
    <row r="271" ht="15.75" customHeight="1">
      <c r="F271" s="82"/>
    </row>
    <row r="272" ht="15.75" customHeight="1">
      <c r="F272" s="82"/>
    </row>
    <row r="273" ht="15.75" customHeight="1">
      <c r="F273" s="82"/>
    </row>
    <row r="274" ht="15.75" customHeight="1">
      <c r="F274" s="82"/>
    </row>
    <row r="275" ht="15.75" customHeight="1">
      <c r="F275" s="82"/>
    </row>
    <row r="276" ht="15.75" customHeight="1">
      <c r="F276" s="82"/>
    </row>
    <row r="277" ht="15.75" customHeight="1">
      <c r="F277" s="82"/>
    </row>
    <row r="278" ht="15.75" customHeight="1">
      <c r="F278" s="82"/>
    </row>
    <row r="279" ht="15.75" customHeight="1">
      <c r="F279" s="82"/>
    </row>
    <row r="280" ht="15.75" customHeight="1">
      <c r="F280" s="82"/>
    </row>
    <row r="281" ht="15.75" customHeight="1">
      <c r="F281" s="82"/>
    </row>
    <row r="282" ht="15.75" customHeight="1">
      <c r="F282" s="82"/>
    </row>
    <row r="283" ht="15.75" customHeight="1">
      <c r="F283" s="82"/>
    </row>
    <row r="284" ht="15.75" customHeight="1">
      <c r="F284" s="82"/>
    </row>
    <row r="285" ht="15.75" customHeight="1">
      <c r="F285" s="82"/>
    </row>
    <row r="286" ht="15.75" customHeight="1">
      <c r="F286" s="82"/>
    </row>
    <row r="287" ht="15.75" customHeight="1">
      <c r="F287" s="82"/>
    </row>
    <row r="288" ht="15.75" customHeight="1">
      <c r="F288" s="82"/>
    </row>
    <row r="289" ht="15.75" customHeight="1">
      <c r="F289" s="82"/>
    </row>
    <row r="290" ht="15.75" customHeight="1">
      <c r="F290" s="82"/>
    </row>
    <row r="291" ht="15.75" customHeight="1">
      <c r="F291" s="82"/>
    </row>
    <row r="292" ht="15.75" customHeight="1">
      <c r="F292" s="82"/>
    </row>
    <row r="293" ht="15.75" customHeight="1">
      <c r="F293" s="82"/>
    </row>
    <row r="294" ht="15.75" customHeight="1">
      <c r="F294" s="82"/>
    </row>
    <row r="295" ht="15.75" customHeight="1">
      <c r="F295" s="82"/>
    </row>
    <row r="296" ht="15.75" customHeight="1">
      <c r="F296" s="82"/>
    </row>
    <row r="297" ht="15.75" customHeight="1">
      <c r="F297" s="82"/>
    </row>
    <row r="298" ht="15.75" customHeight="1">
      <c r="F298" s="82"/>
    </row>
    <row r="299" ht="15.75" customHeight="1">
      <c r="F299" s="82"/>
    </row>
    <row r="300" ht="15.75" customHeight="1">
      <c r="F300" s="82"/>
    </row>
    <row r="301" ht="15.75" customHeight="1">
      <c r="F301" s="82"/>
    </row>
    <row r="302" ht="15.75" customHeight="1">
      <c r="F302" s="82"/>
    </row>
    <row r="303" ht="15.75" customHeight="1">
      <c r="F303" s="82"/>
    </row>
    <row r="304" ht="15.75" customHeight="1">
      <c r="F304" s="82"/>
    </row>
    <row r="305" ht="15.75" customHeight="1">
      <c r="F305" s="82"/>
    </row>
    <row r="306" ht="15.75" customHeight="1">
      <c r="F306" s="82"/>
    </row>
    <row r="307" ht="15.75" customHeight="1">
      <c r="F307" s="82"/>
    </row>
    <row r="308" ht="15.75" customHeight="1">
      <c r="F308" s="82"/>
    </row>
    <row r="309" ht="15.75" customHeight="1">
      <c r="F309" s="82"/>
    </row>
    <row r="310" ht="15.75" customHeight="1">
      <c r="F310" s="82"/>
    </row>
    <row r="311" ht="15.75" customHeight="1">
      <c r="F311" s="82"/>
    </row>
    <row r="312" ht="15.75" customHeight="1">
      <c r="F312" s="82"/>
    </row>
    <row r="313" ht="15.75" customHeight="1">
      <c r="F313" s="82"/>
    </row>
    <row r="314" ht="15.75" customHeight="1">
      <c r="F314" s="82"/>
    </row>
    <row r="315" ht="15.75" customHeight="1">
      <c r="F315" s="82"/>
    </row>
    <row r="316" ht="15.75" customHeight="1">
      <c r="F316" s="82"/>
    </row>
    <row r="317" ht="15.75" customHeight="1">
      <c r="F317" s="82"/>
    </row>
    <row r="318" ht="15.75" customHeight="1">
      <c r="F318" s="82"/>
    </row>
    <row r="319" ht="15.75" customHeight="1">
      <c r="F319" s="82"/>
    </row>
    <row r="320" ht="15.75" customHeight="1">
      <c r="F320" s="82"/>
    </row>
    <row r="321" ht="15.75" customHeight="1">
      <c r="F321" s="82"/>
    </row>
    <row r="322" ht="15.75" customHeight="1">
      <c r="F322" s="82"/>
    </row>
    <row r="323" ht="15.75" customHeight="1">
      <c r="F323" s="82"/>
    </row>
    <row r="324" ht="15.75" customHeight="1">
      <c r="F324" s="82"/>
    </row>
    <row r="325" ht="15.75" customHeight="1">
      <c r="F325" s="82"/>
    </row>
    <row r="326" ht="15.75" customHeight="1">
      <c r="F326" s="82"/>
    </row>
    <row r="327" ht="15.75" customHeight="1">
      <c r="F327" s="82"/>
    </row>
    <row r="328" ht="15.75" customHeight="1">
      <c r="F328" s="82"/>
    </row>
    <row r="329" ht="15.75" customHeight="1">
      <c r="F329" s="82"/>
    </row>
    <row r="330" ht="15.75" customHeight="1">
      <c r="F330" s="82"/>
    </row>
    <row r="331" ht="15.75" customHeight="1">
      <c r="F331" s="82"/>
    </row>
    <row r="332" ht="15.75" customHeight="1">
      <c r="F332" s="82"/>
    </row>
    <row r="333" ht="15.75" customHeight="1">
      <c r="F333" s="82"/>
    </row>
    <row r="334" ht="15.75" customHeight="1">
      <c r="F334" s="82"/>
    </row>
    <row r="335" ht="15.75" customHeight="1">
      <c r="F335" s="82"/>
    </row>
    <row r="336" ht="15.75" customHeight="1">
      <c r="F336" s="82"/>
    </row>
    <row r="337" ht="15.75" customHeight="1">
      <c r="F337" s="82"/>
    </row>
    <row r="338" ht="15.75" customHeight="1">
      <c r="F338" s="82"/>
    </row>
    <row r="339" ht="15.75" customHeight="1">
      <c r="F339" s="82"/>
    </row>
    <row r="340" ht="15.75" customHeight="1">
      <c r="F340" s="82"/>
    </row>
    <row r="341" ht="15.75" customHeight="1">
      <c r="F341" s="82"/>
    </row>
    <row r="342" ht="15.75" customHeight="1">
      <c r="F342" s="82"/>
    </row>
    <row r="343" ht="15.75" customHeight="1">
      <c r="F343" s="82"/>
    </row>
    <row r="344" ht="15.75" customHeight="1">
      <c r="F344" s="82"/>
    </row>
    <row r="345" ht="15.75" customHeight="1">
      <c r="F345" s="82"/>
    </row>
    <row r="346" ht="15.75" customHeight="1">
      <c r="F346" s="82"/>
    </row>
    <row r="347" ht="15.75" customHeight="1">
      <c r="F347" s="82"/>
    </row>
    <row r="348" ht="15.75" customHeight="1">
      <c r="F348" s="82"/>
    </row>
    <row r="349" ht="15.75" customHeight="1">
      <c r="F349" s="82"/>
    </row>
    <row r="350" ht="15.75" customHeight="1">
      <c r="F350" s="82"/>
    </row>
    <row r="351" ht="15.75" customHeight="1">
      <c r="F351" s="82"/>
    </row>
    <row r="352" ht="15.75" customHeight="1">
      <c r="F352" s="82"/>
    </row>
    <row r="353" ht="15.75" customHeight="1">
      <c r="F353" s="82"/>
    </row>
    <row r="354" ht="15.75" customHeight="1">
      <c r="F354" s="82"/>
    </row>
    <row r="355" ht="15.75" customHeight="1">
      <c r="F355" s="82"/>
    </row>
    <row r="356" ht="15.75" customHeight="1">
      <c r="F356" s="82"/>
    </row>
    <row r="357" ht="15.75" customHeight="1">
      <c r="F357" s="82"/>
    </row>
    <row r="358" ht="15.75" customHeight="1">
      <c r="F358" s="82"/>
    </row>
    <row r="359" ht="15.75" customHeight="1">
      <c r="F359" s="82"/>
    </row>
    <row r="360" ht="15.75" customHeight="1">
      <c r="F360" s="82"/>
    </row>
    <row r="361" ht="15.75" customHeight="1">
      <c r="F361" s="82"/>
    </row>
    <row r="362" ht="15.75" customHeight="1">
      <c r="F362" s="82"/>
    </row>
    <row r="363" ht="15.75" customHeight="1">
      <c r="F363" s="82"/>
    </row>
    <row r="364" ht="15.75" customHeight="1">
      <c r="F364" s="82"/>
    </row>
    <row r="365" ht="15.75" customHeight="1">
      <c r="F365" s="82"/>
    </row>
    <row r="366" ht="15.75" customHeight="1">
      <c r="F366" s="82"/>
    </row>
    <row r="367" ht="15.75" customHeight="1">
      <c r="F367" s="82"/>
    </row>
    <row r="368" ht="15.75" customHeight="1">
      <c r="F368" s="82"/>
    </row>
    <row r="369" ht="15.75" customHeight="1">
      <c r="F369" s="82"/>
    </row>
    <row r="370" ht="15.75" customHeight="1">
      <c r="F370" s="82"/>
    </row>
    <row r="371" ht="15.75" customHeight="1">
      <c r="F371" s="82"/>
    </row>
    <row r="372" ht="15.75" customHeight="1">
      <c r="F372" s="82"/>
    </row>
    <row r="373" ht="15.75" customHeight="1">
      <c r="F373" s="82"/>
    </row>
    <row r="374" ht="15.75" customHeight="1">
      <c r="F374" s="82"/>
    </row>
    <row r="375" ht="15.75" customHeight="1">
      <c r="F375" s="82"/>
    </row>
    <row r="376" ht="15.75" customHeight="1">
      <c r="F376" s="82"/>
    </row>
    <row r="377" ht="15.75" customHeight="1">
      <c r="F377" s="82"/>
    </row>
    <row r="378" ht="15.75" customHeight="1">
      <c r="F378" s="82"/>
    </row>
    <row r="379" ht="15.75" customHeight="1">
      <c r="F379" s="82"/>
    </row>
    <row r="380" ht="15.75" customHeight="1">
      <c r="F380" s="82"/>
    </row>
    <row r="381" ht="15.75" customHeight="1">
      <c r="F381" s="82"/>
    </row>
    <row r="382" ht="15.75" customHeight="1">
      <c r="F382" s="82"/>
    </row>
    <row r="383" ht="15.75" customHeight="1">
      <c r="F383" s="82"/>
    </row>
    <row r="384" ht="15.75" customHeight="1">
      <c r="F384" s="82"/>
    </row>
    <row r="385" ht="15.75" customHeight="1">
      <c r="F385" s="82"/>
    </row>
    <row r="386" ht="15.75" customHeight="1">
      <c r="F386" s="82"/>
    </row>
    <row r="387" ht="15.75" customHeight="1">
      <c r="F387" s="82"/>
    </row>
    <row r="388" ht="15.75" customHeight="1">
      <c r="F388" s="82"/>
    </row>
    <row r="389" ht="15.75" customHeight="1">
      <c r="F389" s="82"/>
    </row>
    <row r="390" ht="15.75" customHeight="1">
      <c r="F390" s="82"/>
    </row>
    <row r="391" ht="15.75" customHeight="1">
      <c r="F391" s="82"/>
    </row>
    <row r="392" ht="15.75" customHeight="1">
      <c r="F392" s="82"/>
    </row>
    <row r="393" ht="15.75" customHeight="1">
      <c r="F393" s="82"/>
    </row>
    <row r="394" ht="15.75" customHeight="1">
      <c r="F394" s="82"/>
    </row>
    <row r="395" ht="15.75" customHeight="1">
      <c r="F395" s="82"/>
    </row>
    <row r="396" ht="15.75" customHeight="1">
      <c r="F396" s="82"/>
    </row>
    <row r="397" ht="15.75" customHeight="1">
      <c r="F397" s="82"/>
    </row>
    <row r="398" ht="15.75" customHeight="1">
      <c r="F398" s="82"/>
    </row>
    <row r="399" ht="15.75" customHeight="1">
      <c r="F399" s="82"/>
    </row>
    <row r="400" ht="15.75" customHeight="1">
      <c r="F400" s="82"/>
    </row>
    <row r="401" ht="15.75" customHeight="1">
      <c r="F401" s="82"/>
    </row>
    <row r="402" ht="15.75" customHeight="1">
      <c r="F402" s="82"/>
    </row>
    <row r="403" ht="15.75" customHeight="1">
      <c r="F403" s="82"/>
    </row>
    <row r="404" ht="15.75" customHeight="1">
      <c r="F404" s="82"/>
    </row>
    <row r="405" ht="15.75" customHeight="1">
      <c r="F405" s="82"/>
    </row>
    <row r="406" ht="15.75" customHeight="1">
      <c r="F406" s="82"/>
    </row>
    <row r="407" ht="15.75" customHeight="1">
      <c r="F407" s="82"/>
    </row>
    <row r="408" ht="15.75" customHeight="1">
      <c r="F408" s="82"/>
    </row>
    <row r="409" ht="15.75" customHeight="1">
      <c r="F409" s="82"/>
    </row>
    <row r="410" ht="15.75" customHeight="1">
      <c r="F410" s="82"/>
    </row>
    <row r="411" ht="15.75" customHeight="1">
      <c r="F411" s="82"/>
    </row>
    <row r="412" ht="15.75" customHeight="1">
      <c r="F412" s="82"/>
    </row>
    <row r="413" ht="15.75" customHeight="1">
      <c r="F413" s="82"/>
    </row>
    <row r="414" ht="15.75" customHeight="1">
      <c r="F414" s="82"/>
    </row>
    <row r="415" ht="15.75" customHeight="1">
      <c r="F415" s="82"/>
    </row>
    <row r="416" ht="15.75" customHeight="1">
      <c r="F416" s="82"/>
    </row>
    <row r="417" ht="15.75" customHeight="1">
      <c r="F417" s="82"/>
    </row>
    <row r="418" ht="15.75" customHeight="1">
      <c r="F418" s="82"/>
    </row>
    <row r="419" ht="15.75" customHeight="1">
      <c r="F419" s="82"/>
    </row>
    <row r="420" ht="15.75" customHeight="1">
      <c r="F420" s="82"/>
    </row>
    <row r="421" ht="15.75" customHeight="1">
      <c r="F421" s="82"/>
    </row>
    <row r="422" ht="15.75" customHeight="1">
      <c r="F422" s="82"/>
    </row>
    <row r="423" ht="15.75" customHeight="1">
      <c r="F423" s="82"/>
    </row>
    <row r="424" ht="15.75" customHeight="1">
      <c r="F424" s="82"/>
    </row>
    <row r="425" ht="15.75" customHeight="1">
      <c r="F425" s="82"/>
    </row>
    <row r="426" ht="15.75" customHeight="1">
      <c r="F426" s="82"/>
    </row>
    <row r="427" ht="15.75" customHeight="1">
      <c r="F427" s="82"/>
    </row>
    <row r="428" ht="15.75" customHeight="1">
      <c r="F428" s="82"/>
    </row>
    <row r="429" ht="15.75" customHeight="1">
      <c r="F429" s="82"/>
    </row>
    <row r="430" ht="15.75" customHeight="1">
      <c r="F430" s="82"/>
    </row>
    <row r="431" ht="15.75" customHeight="1">
      <c r="F431" s="82"/>
    </row>
    <row r="432" ht="15.75" customHeight="1">
      <c r="F432" s="82"/>
    </row>
    <row r="433" ht="15.75" customHeight="1">
      <c r="F433" s="82"/>
    </row>
    <row r="434" ht="15.75" customHeight="1">
      <c r="F434" s="82"/>
    </row>
    <row r="435" ht="15.75" customHeight="1">
      <c r="F435" s="82"/>
    </row>
    <row r="436" ht="15.75" customHeight="1">
      <c r="F436" s="82"/>
    </row>
    <row r="437" ht="15.75" customHeight="1">
      <c r="F437" s="82"/>
    </row>
    <row r="438" ht="15.75" customHeight="1">
      <c r="F438" s="82"/>
    </row>
    <row r="439" ht="15.75" customHeight="1">
      <c r="F439" s="82"/>
    </row>
    <row r="440" ht="15.75" customHeight="1">
      <c r="F440" s="82"/>
    </row>
    <row r="441" ht="15.75" customHeight="1">
      <c r="F441" s="82"/>
    </row>
    <row r="442" ht="15.75" customHeight="1">
      <c r="F442" s="82"/>
    </row>
    <row r="443" ht="15.75" customHeight="1">
      <c r="F443" s="82"/>
    </row>
    <row r="444" ht="15.75" customHeight="1">
      <c r="F444" s="82"/>
    </row>
    <row r="445" ht="15.75" customHeight="1">
      <c r="F445" s="82"/>
    </row>
    <row r="446" ht="15.75" customHeight="1">
      <c r="F446" s="82"/>
    </row>
    <row r="447" ht="15.75" customHeight="1">
      <c r="F447" s="82"/>
    </row>
    <row r="448" ht="15.75" customHeight="1">
      <c r="F448" s="82"/>
    </row>
    <row r="449" ht="15.75" customHeight="1">
      <c r="F449" s="82"/>
    </row>
    <row r="450" ht="15.75" customHeight="1">
      <c r="F450" s="82"/>
    </row>
    <row r="451" ht="15.75" customHeight="1">
      <c r="F451" s="82"/>
    </row>
    <row r="452" ht="15.75" customHeight="1">
      <c r="F452" s="82"/>
    </row>
    <row r="453" ht="15.75" customHeight="1">
      <c r="F453" s="82"/>
    </row>
    <row r="454" ht="15.75" customHeight="1">
      <c r="F454" s="82"/>
    </row>
    <row r="455" ht="15.75" customHeight="1">
      <c r="F455" s="82"/>
    </row>
    <row r="456" ht="15.75" customHeight="1">
      <c r="F456" s="82"/>
    </row>
    <row r="457" ht="15.75" customHeight="1">
      <c r="F457" s="82"/>
    </row>
    <row r="458" ht="15.75" customHeight="1">
      <c r="F458" s="82"/>
    </row>
    <row r="459" ht="15.75" customHeight="1">
      <c r="F459" s="82"/>
    </row>
    <row r="460" ht="15.75" customHeight="1">
      <c r="F460" s="82"/>
    </row>
    <row r="461" ht="15.75" customHeight="1">
      <c r="F461" s="82"/>
    </row>
    <row r="462" ht="15.75" customHeight="1">
      <c r="F462" s="82"/>
    </row>
    <row r="463" ht="15.75" customHeight="1">
      <c r="F463" s="82"/>
    </row>
    <row r="464" ht="15.75" customHeight="1">
      <c r="F464" s="82"/>
    </row>
    <row r="465" ht="15.75" customHeight="1">
      <c r="F465" s="82"/>
    </row>
    <row r="466" ht="15.75" customHeight="1">
      <c r="F466" s="82"/>
    </row>
    <row r="467" ht="15.75" customHeight="1">
      <c r="F467" s="82"/>
    </row>
    <row r="468" ht="15.75" customHeight="1">
      <c r="F468" s="82"/>
    </row>
    <row r="469" ht="15.75" customHeight="1">
      <c r="F469" s="82"/>
    </row>
    <row r="470" ht="15.75" customHeight="1">
      <c r="F470" s="82"/>
    </row>
    <row r="471" ht="15.75" customHeight="1">
      <c r="F471" s="82"/>
    </row>
    <row r="472" ht="15.75" customHeight="1">
      <c r="F472" s="82"/>
    </row>
    <row r="473" ht="15.75" customHeight="1">
      <c r="F473" s="82"/>
    </row>
    <row r="474" ht="15.75" customHeight="1">
      <c r="F474" s="82"/>
    </row>
    <row r="475" ht="15.75" customHeight="1">
      <c r="F475" s="82"/>
    </row>
    <row r="476" ht="15.75" customHeight="1">
      <c r="F476" s="82"/>
    </row>
    <row r="477" ht="15.75" customHeight="1">
      <c r="F477" s="82"/>
    </row>
    <row r="478" ht="15.75" customHeight="1">
      <c r="F478" s="82"/>
    </row>
    <row r="479" ht="15.75" customHeight="1">
      <c r="F479" s="82"/>
    </row>
    <row r="480" ht="15.75" customHeight="1">
      <c r="F480" s="82"/>
    </row>
    <row r="481" ht="15.75" customHeight="1">
      <c r="F481" s="82"/>
    </row>
    <row r="482" ht="15.75" customHeight="1">
      <c r="F482" s="82"/>
    </row>
    <row r="483" ht="15.75" customHeight="1">
      <c r="F483" s="82"/>
    </row>
    <row r="484" ht="15.75" customHeight="1">
      <c r="F484" s="82"/>
    </row>
    <row r="485" ht="15.75" customHeight="1">
      <c r="F485" s="82"/>
    </row>
    <row r="486" ht="15.75" customHeight="1">
      <c r="F486" s="82"/>
    </row>
    <row r="487" ht="15.75" customHeight="1">
      <c r="F487" s="82"/>
    </row>
    <row r="488" ht="15.75" customHeight="1">
      <c r="F488" s="82"/>
    </row>
    <row r="489" ht="15.75" customHeight="1">
      <c r="F489" s="82"/>
    </row>
    <row r="490" ht="15.75" customHeight="1">
      <c r="F490" s="82"/>
    </row>
    <row r="491" ht="15.75" customHeight="1">
      <c r="F491" s="82"/>
    </row>
    <row r="492" ht="15.75" customHeight="1">
      <c r="F492" s="82"/>
    </row>
    <row r="493" ht="15.75" customHeight="1">
      <c r="F493" s="82"/>
    </row>
    <row r="494" ht="15.75" customHeight="1">
      <c r="F494" s="82"/>
    </row>
    <row r="495" ht="15.75" customHeight="1">
      <c r="F495" s="82"/>
    </row>
    <row r="496" ht="15.75" customHeight="1">
      <c r="F496" s="82"/>
    </row>
    <row r="497" ht="15.75" customHeight="1">
      <c r="F497" s="82"/>
    </row>
    <row r="498" ht="15.75" customHeight="1">
      <c r="F498" s="82"/>
    </row>
    <row r="499" ht="15.75" customHeight="1">
      <c r="F499" s="82"/>
    </row>
    <row r="500" ht="15.75" customHeight="1">
      <c r="F500" s="82"/>
    </row>
    <row r="501" ht="15.75" customHeight="1">
      <c r="F501" s="82"/>
    </row>
    <row r="502" ht="15.75" customHeight="1">
      <c r="F502" s="82"/>
    </row>
    <row r="503" ht="15.75" customHeight="1">
      <c r="F503" s="82"/>
    </row>
    <row r="504" ht="15.75" customHeight="1">
      <c r="F504" s="82"/>
    </row>
    <row r="505" ht="15.75" customHeight="1">
      <c r="F505" s="82"/>
    </row>
    <row r="506" ht="15.75" customHeight="1">
      <c r="F506" s="82"/>
    </row>
    <row r="507" ht="15.75" customHeight="1">
      <c r="F507" s="82"/>
    </row>
    <row r="508" ht="15.75" customHeight="1">
      <c r="F508" s="82"/>
    </row>
    <row r="509" ht="15.75" customHeight="1">
      <c r="F509" s="82"/>
    </row>
    <row r="510" ht="15.75" customHeight="1">
      <c r="F510" s="82"/>
    </row>
    <row r="511" ht="15.75" customHeight="1">
      <c r="F511" s="82"/>
    </row>
    <row r="512" ht="15.75" customHeight="1">
      <c r="F512" s="82"/>
    </row>
    <row r="513" ht="15.75" customHeight="1">
      <c r="F513" s="82"/>
    </row>
    <row r="514" ht="15.75" customHeight="1">
      <c r="F514" s="82"/>
    </row>
    <row r="515" ht="15.75" customHeight="1">
      <c r="F515" s="82"/>
    </row>
    <row r="516" ht="15.75" customHeight="1">
      <c r="F516" s="82"/>
    </row>
    <row r="517" ht="15.75" customHeight="1">
      <c r="F517" s="82"/>
    </row>
    <row r="518" ht="15.75" customHeight="1">
      <c r="F518" s="82"/>
    </row>
    <row r="519" ht="15.75" customHeight="1">
      <c r="F519" s="82"/>
    </row>
    <row r="520" ht="15.75" customHeight="1">
      <c r="F520" s="82"/>
    </row>
    <row r="521" ht="15.75" customHeight="1">
      <c r="F521" s="82"/>
    </row>
    <row r="522" ht="15.75" customHeight="1">
      <c r="F522" s="82"/>
    </row>
    <row r="523" ht="15.75" customHeight="1">
      <c r="F523" s="82"/>
    </row>
    <row r="524" ht="15.75" customHeight="1">
      <c r="F524" s="82"/>
    </row>
    <row r="525" ht="15.75" customHeight="1">
      <c r="F525" s="82"/>
    </row>
    <row r="526" ht="15.75" customHeight="1">
      <c r="F526" s="82"/>
    </row>
    <row r="527" ht="15.75" customHeight="1">
      <c r="F527" s="82"/>
    </row>
    <row r="528" ht="15.75" customHeight="1">
      <c r="F528" s="82"/>
    </row>
    <row r="529" ht="15.75" customHeight="1">
      <c r="F529" s="82"/>
    </row>
    <row r="530" ht="15.75" customHeight="1">
      <c r="F530" s="82"/>
    </row>
    <row r="531" ht="15.75" customHeight="1">
      <c r="F531" s="82"/>
    </row>
    <row r="532" ht="15.75" customHeight="1">
      <c r="F532" s="82"/>
    </row>
    <row r="533" ht="15.75" customHeight="1">
      <c r="F533" s="82"/>
    </row>
    <row r="534" ht="15.75" customHeight="1">
      <c r="F534" s="82"/>
    </row>
    <row r="535" ht="15.75" customHeight="1">
      <c r="F535" s="82"/>
    </row>
    <row r="536" ht="15.75" customHeight="1">
      <c r="F536" s="82"/>
    </row>
    <row r="537" ht="15.75" customHeight="1">
      <c r="F537" s="82"/>
    </row>
    <row r="538" ht="15.75" customHeight="1">
      <c r="F538" s="82"/>
    </row>
    <row r="539" ht="15.75" customHeight="1">
      <c r="F539" s="82"/>
    </row>
    <row r="540" ht="15.75" customHeight="1">
      <c r="F540" s="82"/>
    </row>
    <row r="541" ht="15.75" customHeight="1">
      <c r="F541" s="82"/>
    </row>
    <row r="542" ht="15.75" customHeight="1">
      <c r="F542" s="82"/>
    </row>
    <row r="543" ht="15.75" customHeight="1">
      <c r="F543" s="82"/>
    </row>
    <row r="544" ht="15.75" customHeight="1">
      <c r="F544" s="82"/>
    </row>
    <row r="545" ht="15.75" customHeight="1">
      <c r="F545" s="82"/>
    </row>
    <row r="546" ht="15.75" customHeight="1">
      <c r="F546" s="82"/>
    </row>
    <row r="547" ht="15.75" customHeight="1">
      <c r="F547" s="82"/>
    </row>
    <row r="548" ht="15.75" customHeight="1">
      <c r="F548" s="82"/>
    </row>
    <row r="549" ht="15.75" customHeight="1">
      <c r="F549" s="82"/>
    </row>
    <row r="550" ht="15.75" customHeight="1">
      <c r="F550" s="82"/>
    </row>
    <row r="551" ht="15.75" customHeight="1">
      <c r="F551" s="82"/>
    </row>
    <row r="552" ht="15.75" customHeight="1">
      <c r="F552" s="82"/>
    </row>
    <row r="553" ht="15.75" customHeight="1">
      <c r="F553" s="82"/>
    </row>
    <row r="554" ht="15.75" customHeight="1">
      <c r="F554" s="82"/>
    </row>
    <row r="555" ht="15.75" customHeight="1">
      <c r="F555" s="82"/>
    </row>
    <row r="556" ht="15.75" customHeight="1">
      <c r="F556" s="82"/>
    </row>
    <row r="557" ht="15.75" customHeight="1">
      <c r="F557" s="82"/>
    </row>
    <row r="558" ht="15.75" customHeight="1">
      <c r="F558" s="82"/>
    </row>
    <row r="559" ht="15.75" customHeight="1">
      <c r="F559" s="82"/>
    </row>
    <row r="560" ht="15.75" customHeight="1">
      <c r="F560" s="82"/>
    </row>
    <row r="561" ht="15.75" customHeight="1">
      <c r="F561" s="82"/>
    </row>
    <row r="562" ht="15.75" customHeight="1">
      <c r="F562" s="82"/>
    </row>
    <row r="563" ht="15.75" customHeight="1">
      <c r="F563" s="82"/>
    </row>
    <row r="564" ht="15.75" customHeight="1">
      <c r="F564" s="82"/>
    </row>
    <row r="565" ht="15.75" customHeight="1">
      <c r="F565" s="82"/>
    </row>
    <row r="566" ht="15.75" customHeight="1">
      <c r="F566" s="82"/>
    </row>
    <row r="567" ht="15.75" customHeight="1">
      <c r="F567" s="82"/>
    </row>
    <row r="568" ht="15.75" customHeight="1">
      <c r="F568" s="82"/>
    </row>
    <row r="569" ht="15.75" customHeight="1">
      <c r="F569" s="82"/>
    </row>
    <row r="570" ht="15.75" customHeight="1">
      <c r="F570" s="82"/>
    </row>
    <row r="571" ht="15.75" customHeight="1">
      <c r="F571" s="82"/>
    </row>
    <row r="572" ht="15.75" customHeight="1">
      <c r="F572" s="82"/>
    </row>
    <row r="573" ht="15.75" customHeight="1">
      <c r="F573" s="82"/>
    </row>
    <row r="574" ht="15.75" customHeight="1">
      <c r="F574" s="82"/>
    </row>
    <row r="575" ht="15.75" customHeight="1">
      <c r="F575" s="82"/>
    </row>
    <row r="576" ht="15.75" customHeight="1">
      <c r="F576" s="82"/>
    </row>
    <row r="577" ht="15.75" customHeight="1">
      <c r="F577" s="82"/>
    </row>
    <row r="578" ht="15.75" customHeight="1">
      <c r="F578" s="82"/>
    </row>
    <row r="579" ht="15.75" customHeight="1">
      <c r="F579" s="82"/>
    </row>
    <row r="580" ht="15.75" customHeight="1">
      <c r="F580" s="82"/>
    </row>
    <row r="581" ht="15.75" customHeight="1">
      <c r="F581" s="82"/>
    </row>
    <row r="582" ht="15.75" customHeight="1">
      <c r="F582" s="82"/>
    </row>
    <row r="583" ht="15.75" customHeight="1">
      <c r="F583" s="82"/>
    </row>
    <row r="584" ht="15.75" customHeight="1">
      <c r="F584" s="82"/>
    </row>
    <row r="585" ht="15.75" customHeight="1">
      <c r="F585" s="82"/>
    </row>
    <row r="586" ht="15.75" customHeight="1">
      <c r="F586" s="82"/>
    </row>
    <row r="587" ht="15.75" customHeight="1">
      <c r="F587" s="82"/>
    </row>
    <row r="588" ht="15.75" customHeight="1">
      <c r="F588" s="82"/>
    </row>
    <row r="589" ht="15.75" customHeight="1">
      <c r="F589" s="82"/>
    </row>
    <row r="590" ht="15.75" customHeight="1">
      <c r="F590" s="82"/>
    </row>
    <row r="591" ht="15.75" customHeight="1">
      <c r="F591" s="82"/>
    </row>
    <row r="592" ht="15.75" customHeight="1">
      <c r="F592" s="82"/>
    </row>
    <row r="593" ht="15.75" customHeight="1">
      <c r="F593" s="82"/>
    </row>
    <row r="594" ht="15.75" customHeight="1">
      <c r="F594" s="82"/>
    </row>
    <row r="595" ht="15.75" customHeight="1">
      <c r="F595" s="82"/>
    </row>
    <row r="596" ht="15.75" customHeight="1">
      <c r="F596" s="82"/>
    </row>
    <row r="597" ht="15.75" customHeight="1">
      <c r="F597" s="82"/>
    </row>
    <row r="598" ht="15.75" customHeight="1">
      <c r="F598" s="82"/>
    </row>
    <row r="599" ht="15.75" customHeight="1">
      <c r="F599" s="82"/>
    </row>
    <row r="600" ht="15.75" customHeight="1">
      <c r="F600" s="82"/>
    </row>
    <row r="601" ht="15.75" customHeight="1">
      <c r="F601" s="82"/>
    </row>
    <row r="602" ht="15.75" customHeight="1">
      <c r="F602" s="82"/>
    </row>
    <row r="603" ht="15.75" customHeight="1">
      <c r="F603" s="82"/>
    </row>
    <row r="604" ht="15.75" customHeight="1">
      <c r="F604" s="82"/>
    </row>
    <row r="605" ht="15.75" customHeight="1">
      <c r="F605" s="82"/>
    </row>
    <row r="606" ht="15.75" customHeight="1">
      <c r="F606" s="82"/>
    </row>
    <row r="607" ht="15.75" customHeight="1">
      <c r="F607" s="82"/>
    </row>
    <row r="608" ht="15.75" customHeight="1">
      <c r="F608" s="82"/>
    </row>
    <row r="609" ht="15.75" customHeight="1">
      <c r="F609" s="82"/>
    </row>
    <row r="610" ht="15.75" customHeight="1">
      <c r="F610" s="82"/>
    </row>
    <row r="611" ht="15.75" customHeight="1">
      <c r="F611" s="82"/>
    </row>
    <row r="612" ht="15.75" customHeight="1">
      <c r="F612" s="82"/>
    </row>
    <row r="613" ht="15.75" customHeight="1">
      <c r="F613" s="82"/>
    </row>
    <row r="614" ht="15.75" customHeight="1">
      <c r="F614" s="82"/>
    </row>
    <row r="615" ht="15.75" customHeight="1">
      <c r="F615" s="82"/>
    </row>
    <row r="616" ht="15.75" customHeight="1">
      <c r="F616" s="82"/>
    </row>
    <row r="617" ht="15.75" customHeight="1">
      <c r="F617" s="82"/>
    </row>
    <row r="618" ht="15.75" customHeight="1">
      <c r="F618" s="82"/>
    </row>
    <row r="619" ht="15.75" customHeight="1">
      <c r="F619" s="82"/>
    </row>
    <row r="620" ht="15.75" customHeight="1">
      <c r="F620" s="82"/>
    </row>
    <row r="621" ht="15.75" customHeight="1">
      <c r="F621" s="82"/>
    </row>
    <row r="622" ht="15.75" customHeight="1">
      <c r="F622" s="82"/>
    </row>
    <row r="623" ht="15.75" customHeight="1">
      <c r="F623" s="82"/>
    </row>
    <row r="624" ht="15.75" customHeight="1">
      <c r="F624" s="82"/>
    </row>
    <row r="625" ht="15.75" customHeight="1">
      <c r="F625" s="82"/>
    </row>
    <row r="626" ht="15.75" customHeight="1">
      <c r="F626" s="82"/>
    </row>
    <row r="627" ht="15.75" customHeight="1">
      <c r="F627" s="82"/>
    </row>
    <row r="628" ht="15.75" customHeight="1">
      <c r="F628" s="82"/>
    </row>
    <row r="629" ht="15.75" customHeight="1">
      <c r="F629" s="82"/>
    </row>
    <row r="630" ht="15.75" customHeight="1">
      <c r="F630" s="82"/>
    </row>
    <row r="631" ht="15.75" customHeight="1">
      <c r="F631" s="82"/>
    </row>
    <row r="632" ht="15.75" customHeight="1">
      <c r="F632" s="82"/>
    </row>
    <row r="633" ht="15.75" customHeight="1">
      <c r="F633" s="82"/>
    </row>
    <row r="634" ht="15.75" customHeight="1">
      <c r="F634" s="82"/>
    </row>
    <row r="635" ht="15.75" customHeight="1">
      <c r="F635" s="82"/>
    </row>
    <row r="636" ht="15.75" customHeight="1">
      <c r="F636" s="82"/>
    </row>
    <row r="637" ht="15.75" customHeight="1">
      <c r="F637" s="82"/>
    </row>
    <row r="638" ht="15.75" customHeight="1">
      <c r="F638" s="82"/>
    </row>
    <row r="639" ht="15.75" customHeight="1">
      <c r="F639" s="82"/>
    </row>
    <row r="640" ht="15.75" customHeight="1">
      <c r="F640" s="82"/>
    </row>
    <row r="641" ht="15.75" customHeight="1">
      <c r="F641" s="82"/>
    </row>
    <row r="642" ht="15.75" customHeight="1">
      <c r="F642" s="82"/>
    </row>
    <row r="643" ht="15.75" customHeight="1">
      <c r="F643" s="82"/>
    </row>
    <row r="644" ht="15.75" customHeight="1">
      <c r="F644" s="82"/>
    </row>
    <row r="645" ht="15.75" customHeight="1">
      <c r="F645" s="82"/>
    </row>
    <row r="646" ht="15.75" customHeight="1">
      <c r="F646" s="82"/>
    </row>
    <row r="647" ht="15.75" customHeight="1">
      <c r="F647" s="82"/>
    </row>
    <row r="648" ht="15.75" customHeight="1">
      <c r="F648" s="82"/>
    </row>
    <row r="649" ht="15.75" customHeight="1">
      <c r="F649" s="82"/>
    </row>
    <row r="650" ht="15.75" customHeight="1">
      <c r="F650" s="82"/>
    </row>
    <row r="651" ht="15.75" customHeight="1">
      <c r="F651" s="82"/>
    </row>
    <row r="652" ht="15.75" customHeight="1">
      <c r="F652" s="82"/>
    </row>
    <row r="653" ht="15.75" customHeight="1">
      <c r="F653" s="82"/>
    </row>
    <row r="654" ht="15.75" customHeight="1">
      <c r="F654" s="82"/>
    </row>
    <row r="655" ht="15.75" customHeight="1">
      <c r="F655" s="82"/>
    </row>
    <row r="656" ht="15.75" customHeight="1">
      <c r="F656" s="82"/>
    </row>
    <row r="657" ht="15.75" customHeight="1">
      <c r="F657" s="82"/>
    </row>
    <row r="658" ht="15.75" customHeight="1">
      <c r="F658" s="82"/>
    </row>
    <row r="659" ht="15.75" customHeight="1">
      <c r="F659" s="82"/>
    </row>
    <row r="660" ht="15.75" customHeight="1">
      <c r="F660" s="82"/>
    </row>
    <row r="661" ht="15.75" customHeight="1">
      <c r="F661" s="82"/>
    </row>
    <row r="662" ht="15.75" customHeight="1">
      <c r="F662" s="82"/>
    </row>
    <row r="663" ht="15.75" customHeight="1">
      <c r="F663" s="82"/>
    </row>
    <row r="664" ht="15.75" customHeight="1">
      <c r="F664" s="82"/>
    </row>
    <row r="665" ht="15.75" customHeight="1">
      <c r="F665" s="82"/>
    </row>
    <row r="666" ht="15.75" customHeight="1">
      <c r="F666" s="82"/>
    </row>
    <row r="667" ht="15.75" customHeight="1">
      <c r="F667" s="82"/>
    </row>
    <row r="668" ht="15.75" customHeight="1">
      <c r="F668" s="82"/>
    </row>
    <row r="669" ht="15.75" customHeight="1">
      <c r="F669" s="82"/>
    </row>
    <row r="670" ht="15.75" customHeight="1">
      <c r="F670" s="82"/>
    </row>
    <row r="671" ht="15.75" customHeight="1">
      <c r="F671" s="82"/>
    </row>
    <row r="672" ht="15.75" customHeight="1">
      <c r="F672" s="82"/>
    </row>
    <row r="673" ht="15.75" customHeight="1">
      <c r="F673" s="82"/>
    </row>
    <row r="674" ht="15.75" customHeight="1">
      <c r="F674" s="82"/>
    </row>
    <row r="675" ht="15.75" customHeight="1">
      <c r="F675" s="82"/>
    </row>
    <row r="676" ht="15.75" customHeight="1">
      <c r="F676" s="82"/>
    </row>
    <row r="677" ht="15.75" customHeight="1">
      <c r="F677" s="82"/>
    </row>
    <row r="678" ht="15.75" customHeight="1">
      <c r="F678" s="82"/>
    </row>
    <row r="679" ht="15.75" customHeight="1">
      <c r="F679" s="82"/>
    </row>
    <row r="680" ht="15.75" customHeight="1">
      <c r="F680" s="82"/>
    </row>
    <row r="681" ht="15.75" customHeight="1">
      <c r="F681" s="82"/>
    </row>
    <row r="682" ht="15.75" customHeight="1">
      <c r="F682" s="82"/>
    </row>
    <row r="683" ht="15.75" customHeight="1">
      <c r="F683" s="82"/>
    </row>
    <row r="684" ht="15.75" customHeight="1">
      <c r="F684" s="82"/>
    </row>
    <row r="685" ht="15.75" customHeight="1">
      <c r="F685" s="82"/>
    </row>
    <row r="686" ht="15.75" customHeight="1">
      <c r="F686" s="82"/>
    </row>
    <row r="687" ht="15.75" customHeight="1">
      <c r="F687" s="82"/>
    </row>
    <row r="688" ht="15.75" customHeight="1">
      <c r="F688" s="82"/>
    </row>
    <row r="689" ht="15.75" customHeight="1">
      <c r="F689" s="82"/>
    </row>
    <row r="690" ht="15.75" customHeight="1">
      <c r="F690" s="82"/>
    </row>
    <row r="691" ht="15.75" customHeight="1">
      <c r="F691" s="82"/>
    </row>
    <row r="692" ht="15.75" customHeight="1">
      <c r="F692" s="82"/>
    </row>
    <row r="693" ht="15.75" customHeight="1">
      <c r="F693" s="82"/>
    </row>
    <row r="694" ht="15.75" customHeight="1">
      <c r="F694" s="82"/>
    </row>
    <row r="695" ht="15.75" customHeight="1">
      <c r="F695" s="82"/>
    </row>
    <row r="696" ht="15.75" customHeight="1">
      <c r="F696" s="82"/>
    </row>
    <row r="697" ht="15.75" customHeight="1">
      <c r="F697" s="82"/>
    </row>
    <row r="698" ht="15.75" customHeight="1">
      <c r="F698" s="82"/>
    </row>
    <row r="699" ht="15.75" customHeight="1">
      <c r="F699" s="82"/>
    </row>
    <row r="700" ht="15.75" customHeight="1">
      <c r="F700" s="82"/>
    </row>
    <row r="701" ht="15.75" customHeight="1">
      <c r="F701" s="82"/>
    </row>
    <row r="702" ht="15.75" customHeight="1">
      <c r="F702" s="82"/>
    </row>
    <row r="703" ht="15.75" customHeight="1">
      <c r="F703" s="82"/>
    </row>
    <row r="704" ht="15.75" customHeight="1">
      <c r="F704" s="82"/>
    </row>
    <row r="705" ht="15.75" customHeight="1">
      <c r="F705" s="82"/>
    </row>
    <row r="706" ht="15.75" customHeight="1">
      <c r="F706" s="82"/>
    </row>
    <row r="707" ht="15.75" customHeight="1">
      <c r="F707" s="82"/>
    </row>
    <row r="708" ht="15.75" customHeight="1">
      <c r="F708" s="82"/>
    </row>
    <row r="709" ht="15.75" customHeight="1">
      <c r="F709" s="82"/>
    </row>
    <row r="710" ht="15.75" customHeight="1">
      <c r="F710" s="82"/>
    </row>
    <row r="711" ht="15.75" customHeight="1">
      <c r="F711" s="82"/>
    </row>
    <row r="712" ht="15.75" customHeight="1">
      <c r="F712" s="82"/>
    </row>
    <row r="713" ht="15.75" customHeight="1">
      <c r="F713" s="82"/>
    </row>
    <row r="714" ht="15.75" customHeight="1">
      <c r="F714" s="82"/>
    </row>
    <row r="715" ht="15.75" customHeight="1">
      <c r="F715" s="82"/>
    </row>
    <row r="716" ht="15.75" customHeight="1">
      <c r="F716" s="82"/>
    </row>
    <row r="717" ht="15.75" customHeight="1">
      <c r="F717" s="82"/>
    </row>
    <row r="718" ht="15.75" customHeight="1">
      <c r="F718" s="82"/>
    </row>
    <row r="719" ht="15.75" customHeight="1">
      <c r="F719" s="82"/>
    </row>
    <row r="720" ht="15.75" customHeight="1">
      <c r="F720" s="82"/>
    </row>
    <row r="721" ht="15.75" customHeight="1">
      <c r="F721" s="82"/>
    </row>
    <row r="722" ht="15.75" customHeight="1">
      <c r="F722" s="82"/>
    </row>
    <row r="723" ht="15.75" customHeight="1">
      <c r="F723" s="82"/>
    </row>
    <row r="724" ht="15.75" customHeight="1">
      <c r="F724" s="82"/>
    </row>
    <row r="725" ht="15.75" customHeight="1">
      <c r="F725" s="82"/>
    </row>
    <row r="726" ht="15.75" customHeight="1">
      <c r="F726" s="82"/>
    </row>
    <row r="727" ht="15.75" customHeight="1">
      <c r="F727" s="82"/>
    </row>
    <row r="728" ht="15.75" customHeight="1">
      <c r="F728" s="82"/>
    </row>
    <row r="729" ht="15.75" customHeight="1">
      <c r="F729" s="82"/>
    </row>
    <row r="730" ht="15.75" customHeight="1">
      <c r="F730" s="82"/>
    </row>
    <row r="731" ht="15.75" customHeight="1">
      <c r="F731" s="82"/>
    </row>
    <row r="732" ht="15.75" customHeight="1">
      <c r="F732" s="82"/>
    </row>
    <row r="733" ht="15.75" customHeight="1">
      <c r="F733" s="82"/>
    </row>
    <row r="734" ht="15.75" customHeight="1">
      <c r="F734" s="82"/>
    </row>
    <row r="735" ht="15.75" customHeight="1">
      <c r="F735" s="82"/>
    </row>
    <row r="736" ht="15.75" customHeight="1">
      <c r="F736" s="82"/>
    </row>
    <row r="737" ht="15.75" customHeight="1">
      <c r="F737" s="82"/>
    </row>
    <row r="738" ht="15.75" customHeight="1">
      <c r="F738" s="82"/>
    </row>
    <row r="739" ht="15.75" customHeight="1">
      <c r="F739" s="82"/>
    </row>
    <row r="740" ht="15.75" customHeight="1">
      <c r="F740" s="82"/>
    </row>
    <row r="741" ht="15.75" customHeight="1">
      <c r="F741" s="82"/>
    </row>
    <row r="742" ht="15.75" customHeight="1">
      <c r="F742" s="82"/>
    </row>
    <row r="743" ht="15.75" customHeight="1">
      <c r="F743" s="82"/>
    </row>
    <row r="744" ht="15.75" customHeight="1">
      <c r="F744" s="82"/>
    </row>
    <row r="745" ht="15.75" customHeight="1">
      <c r="F745" s="82"/>
    </row>
    <row r="746" ht="15.75" customHeight="1">
      <c r="F746" s="82"/>
    </row>
    <row r="747" ht="15.75" customHeight="1">
      <c r="F747" s="82"/>
    </row>
    <row r="748" ht="15.75" customHeight="1">
      <c r="F748" s="82"/>
    </row>
    <row r="749" ht="15.75" customHeight="1">
      <c r="F749" s="82"/>
    </row>
    <row r="750" ht="15.75" customHeight="1">
      <c r="F750" s="82"/>
    </row>
    <row r="751" ht="15.75" customHeight="1">
      <c r="F751" s="82"/>
    </row>
    <row r="752" ht="15.75" customHeight="1">
      <c r="F752" s="82"/>
    </row>
    <row r="753" ht="15.75" customHeight="1">
      <c r="F753" s="82"/>
    </row>
    <row r="754" ht="15.75" customHeight="1">
      <c r="F754" s="82"/>
    </row>
    <row r="755" ht="15.75" customHeight="1">
      <c r="F755" s="82"/>
    </row>
    <row r="756" ht="15.75" customHeight="1">
      <c r="F756" s="82"/>
    </row>
    <row r="757" ht="15.75" customHeight="1">
      <c r="F757" s="82"/>
    </row>
    <row r="758" ht="15.75" customHeight="1">
      <c r="F758" s="82"/>
    </row>
    <row r="759" ht="15.75" customHeight="1">
      <c r="F759" s="82"/>
    </row>
    <row r="760" ht="15.75" customHeight="1">
      <c r="F760" s="82"/>
    </row>
    <row r="761" ht="15.75" customHeight="1">
      <c r="F761" s="82"/>
    </row>
    <row r="762" ht="15.75" customHeight="1">
      <c r="F762" s="82"/>
    </row>
    <row r="763" ht="15.75" customHeight="1">
      <c r="F763" s="82"/>
    </row>
    <row r="764" ht="15.75" customHeight="1">
      <c r="F764" s="82"/>
    </row>
    <row r="765" ht="15.75" customHeight="1">
      <c r="F765" s="82"/>
    </row>
    <row r="766" ht="15.75" customHeight="1">
      <c r="F766" s="82"/>
    </row>
    <row r="767" ht="15.75" customHeight="1">
      <c r="F767" s="82"/>
    </row>
    <row r="768" ht="15.75" customHeight="1">
      <c r="F768" s="82"/>
    </row>
    <row r="769" ht="15.75" customHeight="1">
      <c r="F769" s="82"/>
    </row>
    <row r="770" ht="15.75" customHeight="1">
      <c r="F770" s="82"/>
    </row>
    <row r="771" ht="15.75" customHeight="1">
      <c r="F771" s="82"/>
    </row>
    <row r="772" ht="15.75" customHeight="1">
      <c r="F772" s="82"/>
    </row>
    <row r="773" ht="15.75" customHeight="1">
      <c r="F773" s="82"/>
    </row>
    <row r="774" ht="15.75" customHeight="1">
      <c r="F774" s="82"/>
    </row>
    <row r="775" ht="15.75" customHeight="1">
      <c r="F775" s="82"/>
    </row>
    <row r="776" ht="15.75" customHeight="1">
      <c r="F776" s="82"/>
    </row>
    <row r="777" ht="15.75" customHeight="1">
      <c r="F777" s="82"/>
    </row>
    <row r="778" ht="15.75" customHeight="1">
      <c r="F778" s="82"/>
    </row>
    <row r="779" ht="15.75" customHeight="1">
      <c r="F779" s="82"/>
    </row>
    <row r="780" ht="15.75" customHeight="1">
      <c r="F780" s="82"/>
    </row>
    <row r="781" ht="15.75" customHeight="1">
      <c r="F781" s="82"/>
    </row>
    <row r="782" ht="15.75" customHeight="1">
      <c r="F782" s="82"/>
    </row>
    <row r="783" ht="15.75" customHeight="1">
      <c r="F783" s="82"/>
    </row>
    <row r="784" ht="15.75" customHeight="1">
      <c r="F784" s="82"/>
    </row>
    <row r="785" ht="15.75" customHeight="1">
      <c r="F785" s="82"/>
    </row>
    <row r="786" ht="15.75" customHeight="1">
      <c r="F786" s="82"/>
    </row>
    <row r="787" ht="15.75" customHeight="1">
      <c r="F787" s="82"/>
    </row>
    <row r="788" ht="15.75" customHeight="1">
      <c r="F788" s="82"/>
    </row>
    <row r="789" ht="15.75" customHeight="1">
      <c r="F789" s="82"/>
    </row>
    <row r="790" ht="15.75" customHeight="1">
      <c r="F790" s="82"/>
    </row>
    <row r="791" ht="15.75" customHeight="1">
      <c r="F791" s="82"/>
    </row>
    <row r="792" ht="15.75" customHeight="1">
      <c r="F792" s="82"/>
    </row>
    <row r="793" ht="15.75" customHeight="1">
      <c r="F793" s="82"/>
    </row>
    <row r="794" ht="15.75" customHeight="1">
      <c r="F794" s="82"/>
    </row>
    <row r="795" ht="15.75" customHeight="1">
      <c r="F795" s="82"/>
    </row>
    <row r="796" ht="15.75" customHeight="1">
      <c r="F796" s="82"/>
    </row>
    <row r="797" ht="15.75" customHeight="1">
      <c r="F797" s="82"/>
    </row>
    <row r="798" ht="15.75" customHeight="1">
      <c r="F798" s="82"/>
    </row>
    <row r="799" ht="15.75" customHeight="1">
      <c r="F799" s="82"/>
    </row>
    <row r="800" ht="15.75" customHeight="1">
      <c r="F800" s="82"/>
    </row>
    <row r="801" ht="15.75" customHeight="1">
      <c r="F801" s="82"/>
    </row>
    <row r="802" ht="15.75" customHeight="1">
      <c r="F802" s="82"/>
    </row>
    <row r="803" ht="15.75" customHeight="1">
      <c r="F803" s="82"/>
    </row>
    <row r="804" ht="15.75" customHeight="1">
      <c r="F804" s="82"/>
    </row>
    <row r="805" ht="15.75" customHeight="1">
      <c r="F805" s="82"/>
    </row>
    <row r="806" ht="15.75" customHeight="1">
      <c r="F806" s="82"/>
    </row>
    <row r="807" ht="15.75" customHeight="1">
      <c r="F807" s="82"/>
    </row>
    <row r="808" ht="15.75" customHeight="1">
      <c r="F808" s="82"/>
    </row>
    <row r="809" ht="15.75" customHeight="1">
      <c r="F809" s="82"/>
    </row>
    <row r="810" ht="15.75" customHeight="1">
      <c r="F810" s="82"/>
    </row>
    <row r="811" ht="15.75" customHeight="1">
      <c r="F811" s="82"/>
    </row>
    <row r="812" ht="15.75" customHeight="1">
      <c r="F812" s="82"/>
    </row>
    <row r="813" ht="15.75" customHeight="1">
      <c r="F813" s="82"/>
    </row>
    <row r="814" ht="15.75" customHeight="1">
      <c r="F814" s="82"/>
    </row>
    <row r="815" ht="15.75" customHeight="1">
      <c r="F815" s="82"/>
    </row>
    <row r="816" ht="15.75" customHeight="1">
      <c r="F816" s="82"/>
    </row>
    <row r="817" ht="15.75" customHeight="1">
      <c r="F817" s="82"/>
    </row>
    <row r="818" ht="15.75" customHeight="1">
      <c r="F818" s="82"/>
    </row>
    <row r="819" ht="15.75" customHeight="1">
      <c r="F819" s="82"/>
    </row>
    <row r="820" ht="15.75" customHeight="1">
      <c r="F820" s="82"/>
    </row>
    <row r="821" ht="15.75" customHeight="1">
      <c r="F821" s="82"/>
    </row>
    <row r="822" ht="15.75" customHeight="1">
      <c r="F822" s="82"/>
    </row>
    <row r="823" ht="15.75" customHeight="1">
      <c r="F823" s="82"/>
    </row>
    <row r="824" ht="15.75" customHeight="1">
      <c r="F824" s="82"/>
    </row>
    <row r="825" ht="15.75" customHeight="1">
      <c r="F825" s="82"/>
    </row>
    <row r="826" ht="15.75" customHeight="1">
      <c r="F826" s="82"/>
    </row>
    <row r="827" ht="15.75" customHeight="1">
      <c r="F827" s="82"/>
    </row>
    <row r="828" ht="15.75" customHeight="1">
      <c r="F828" s="82"/>
    </row>
    <row r="829" ht="15.75" customHeight="1">
      <c r="F829" s="82"/>
    </row>
    <row r="830" ht="15.75" customHeight="1">
      <c r="F830" s="82"/>
    </row>
    <row r="831" ht="15.75" customHeight="1">
      <c r="F831" s="82"/>
    </row>
    <row r="832" ht="15.75" customHeight="1">
      <c r="F832" s="82"/>
    </row>
    <row r="833" ht="15.75" customHeight="1">
      <c r="F833" s="82"/>
    </row>
    <row r="834" ht="15.75" customHeight="1">
      <c r="F834" s="82"/>
    </row>
    <row r="835" ht="15.75" customHeight="1">
      <c r="F835" s="82"/>
    </row>
    <row r="836" ht="15.75" customHeight="1">
      <c r="F836" s="82"/>
    </row>
    <row r="837" ht="15.75" customHeight="1">
      <c r="F837" s="82"/>
    </row>
    <row r="838" ht="15.75" customHeight="1">
      <c r="F838" s="82"/>
    </row>
    <row r="839" ht="15.75" customHeight="1">
      <c r="F839" s="82"/>
    </row>
    <row r="840" ht="15.75" customHeight="1">
      <c r="F840" s="82"/>
    </row>
    <row r="841" ht="15.75" customHeight="1">
      <c r="F841" s="82"/>
    </row>
    <row r="842" ht="15.75" customHeight="1">
      <c r="F842" s="82"/>
    </row>
    <row r="843" ht="15.75" customHeight="1">
      <c r="F843" s="82"/>
    </row>
    <row r="844" ht="15.75" customHeight="1">
      <c r="F844" s="82"/>
    </row>
    <row r="845" ht="15.75" customHeight="1">
      <c r="F845" s="82"/>
    </row>
    <row r="846" ht="15.75" customHeight="1">
      <c r="F846" s="82"/>
    </row>
    <row r="847" ht="15.75" customHeight="1">
      <c r="F847" s="82"/>
    </row>
    <row r="848" ht="15.75" customHeight="1">
      <c r="F848" s="82"/>
    </row>
    <row r="849" ht="15.75" customHeight="1">
      <c r="F849" s="82"/>
    </row>
    <row r="850" ht="15.75" customHeight="1">
      <c r="F850" s="82"/>
    </row>
    <row r="851" ht="15.75" customHeight="1">
      <c r="F851" s="82"/>
    </row>
    <row r="852" ht="15.75" customHeight="1">
      <c r="F852" s="82"/>
    </row>
    <row r="853" ht="15.75" customHeight="1">
      <c r="F853" s="82"/>
    </row>
    <row r="854" ht="15.75" customHeight="1">
      <c r="F854" s="82"/>
    </row>
    <row r="855" ht="15.75" customHeight="1">
      <c r="F855" s="82"/>
    </row>
    <row r="856" ht="15.75" customHeight="1">
      <c r="F856" s="82"/>
    </row>
    <row r="857" ht="15.75" customHeight="1">
      <c r="F857" s="82"/>
    </row>
    <row r="858" ht="15.75" customHeight="1">
      <c r="F858" s="82"/>
    </row>
    <row r="859" ht="15.75" customHeight="1">
      <c r="F859" s="82"/>
    </row>
    <row r="860" ht="15.75" customHeight="1">
      <c r="F860" s="82"/>
    </row>
    <row r="861" ht="15.75" customHeight="1">
      <c r="F861" s="82"/>
    </row>
    <row r="862" ht="15.75" customHeight="1">
      <c r="F862" s="82"/>
    </row>
    <row r="863" ht="15.75" customHeight="1">
      <c r="F863" s="82"/>
    </row>
    <row r="864" ht="15.75" customHeight="1">
      <c r="F864" s="82"/>
    </row>
    <row r="865" ht="15.75" customHeight="1">
      <c r="F865" s="82"/>
    </row>
    <row r="866" ht="15.75" customHeight="1">
      <c r="F866" s="82"/>
    </row>
    <row r="867" ht="15.75" customHeight="1">
      <c r="F867" s="82"/>
    </row>
    <row r="868" ht="15.75" customHeight="1">
      <c r="F868" s="82"/>
    </row>
    <row r="869" ht="15.75" customHeight="1">
      <c r="F869" s="82"/>
    </row>
    <row r="870" ht="15.75" customHeight="1">
      <c r="F870" s="82"/>
    </row>
    <row r="871" ht="15.75" customHeight="1">
      <c r="F871" s="82"/>
    </row>
    <row r="872" ht="15.75" customHeight="1">
      <c r="F872" s="82"/>
    </row>
    <row r="873" ht="15.75" customHeight="1">
      <c r="F873" s="82"/>
    </row>
    <row r="874" ht="15.75" customHeight="1">
      <c r="F874" s="82"/>
    </row>
    <row r="875" ht="15.75" customHeight="1">
      <c r="F875" s="82"/>
    </row>
    <row r="876" ht="15.75" customHeight="1">
      <c r="F876" s="82"/>
    </row>
    <row r="877" ht="15.75" customHeight="1">
      <c r="F877" s="82"/>
    </row>
    <row r="878" ht="15.75" customHeight="1">
      <c r="F878" s="82"/>
    </row>
    <row r="879" ht="15.75" customHeight="1">
      <c r="F879" s="82"/>
    </row>
    <row r="880" ht="15.75" customHeight="1">
      <c r="F880" s="82"/>
    </row>
    <row r="881" ht="15.75" customHeight="1">
      <c r="F881" s="82"/>
    </row>
    <row r="882" ht="15.75" customHeight="1">
      <c r="F882" s="82"/>
    </row>
    <row r="883" ht="15.75" customHeight="1">
      <c r="F883" s="82"/>
    </row>
    <row r="884" ht="15.75" customHeight="1">
      <c r="F884" s="82"/>
    </row>
    <row r="885" ht="15.75" customHeight="1">
      <c r="F885" s="82"/>
    </row>
    <row r="886" ht="15.75" customHeight="1">
      <c r="F886" s="82"/>
    </row>
    <row r="887" ht="15.75" customHeight="1">
      <c r="F887" s="82"/>
    </row>
    <row r="888" ht="15.75" customHeight="1">
      <c r="F888" s="82"/>
    </row>
    <row r="889" ht="15.75" customHeight="1">
      <c r="F889" s="82"/>
    </row>
    <row r="890" ht="15.75" customHeight="1">
      <c r="F890" s="82"/>
    </row>
    <row r="891" ht="15.75" customHeight="1">
      <c r="F891" s="82"/>
    </row>
    <row r="892" ht="15.75" customHeight="1">
      <c r="F892" s="82"/>
    </row>
    <row r="893" ht="15.75" customHeight="1">
      <c r="F893" s="82"/>
    </row>
    <row r="894" ht="15.75" customHeight="1">
      <c r="F894" s="82"/>
    </row>
    <row r="895" ht="15.75" customHeight="1">
      <c r="F895" s="82"/>
    </row>
    <row r="896" ht="15.75" customHeight="1">
      <c r="F896" s="82"/>
    </row>
    <row r="897" ht="15.75" customHeight="1">
      <c r="F897" s="82"/>
    </row>
    <row r="898" ht="15.75" customHeight="1">
      <c r="F898" s="82"/>
    </row>
    <row r="899" ht="15.75" customHeight="1">
      <c r="F899" s="82"/>
    </row>
    <row r="900" ht="15.75" customHeight="1">
      <c r="F900" s="82"/>
    </row>
    <row r="901" ht="15.75" customHeight="1">
      <c r="F901" s="82"/>
    </row>
    <row r="902" ht="15.75" customHeight="1">
      <c r="F902" s="82"/>
    </row>
    <row r="903" ht="15.75" customHeight="1">
      <c r="F903" s="82"/>
    </row>
    <row r="904" ht="15.75" customHeight="1">
      <c r="F904" s="82"/>
    </row>
    <row r="905" ht="15.75" customHeight="1">
      <c r="F905" s="82"/>
    </row>
    <row r="906" ht="15.75" customHeight="1">
      <c r="F906" s="82"/>
    </row>
    <row r="907" ht="15.75" customHeight="1">
      <c r="F907" s="82"/>
    </row>
    <row r="908" ht="15.75" customHeight="1">
      <c r="F908" s="82"/>
    </row>
    <row r="909" ht="15.75" customHeight="1">
      <c r="F909" s="82"/>
    </row>
    <row r="910" ht="15.75" customHeight="1">
      <c r="F910" s="82"/>
    </row>
    <row r="911" ht="15.75" customHeight="1">
      <c r="F911" s="82"/>
    </row>
    <row r="912" ht="15.75" customHeight="1">
      <c r="F912" s="82"/>
    </row>
    <row r="913" ht="15.75" customHeight="1">
      <c r="F913" s="82"/>
    </row>
    <row r="914" ht="15.75" customHeight="1">
      <c r="F914" s="82"/>
    </row>
    <row r="915" ht="15.75" customHeight="1">
      <c r="F915" s="82"/>
    </row>
    <row r="916" ht="15.75" customHeight="1">
      <c r="F916" s="82"/>
    </row>
    <row r="917" ht="15.75" customHeight="1">
      <c r="F917" s="82"/>
    </row>
    <row r="918" ht="15.75" customHeight="1">
      <c r="F918" s="82"/>
    </row>
    <row r="919" ht="15.75" customHeight="1">
      <c r="F919" s="82"/>
    </row>
    <row r="920" ht="15.75" customHeight="1">
      <c r="F920" s="82"/>
    </row>
    <row r="921" ht="15.75" customHeight="1">
      <c r="F921" s="82"/>
    </row>
    <row r="922" ht="15.75" customHeight="1">
      <c r="F922" s="82"/>
    </row>
    <row r="923" ht="15.75" customHeight="1">
      <c r="F923" s="82"/>
    </row>
    <row r="924" ht="15.75" customHeight="1">
      <c r="F924" s="82"/>
    </row>
    <row r="925" ht="15.75" customHeight="1">
      <c r="F925" s="82"/>
    </row>
    <row r="926" ht="15.75" customHeight="1">
      <c r="F926" s="82"/>
    </row>
    <row r="927" ht="15.75" customHeight="1">
      <c r="F927" s="82"/>
    </row>
    <row r="928" ht="15.75" customHeight="1">
      <c r="F928" s="82"/>
    </row>
    <row r="929" ht="15.75" customHeight="1">
      <c r="F929" s="82"/>
    </row>
    <row r="930" ht="15.75" customHeight="1">
      <c r="F930" s="82"/>
    </row>
    <row r="931" ht="15.75" customHeight="1">
      <c r="F931" s="82"/>
    </row>
    <row r="932" ht="15.75" customHeight="1">
      <c r="F932" s="82"/>
    </row>
    <row r="933" ht="15.75" customHeight="1">
      <c r="F933" s="82"/>
    </row>
    <row r="934" ht="15.75" customHeight="1">
      <c r="F934" s="82"/>
    </row>
    <row r="935" ht="15.75" customHeight="1">
      <c r="F935" s="82"/>
    </row>
    <row r="936" ht="15.75" customHeight="1">
      <c r="F936" s="82"/>
    </row>
    <row r="937" ht="15.75" customHeight="1">
      <c r="F937" s="82"/>
    </row>
    <row r="938" ht="15.75" customHeight="1">
      <c r="F938" s="82"/>
    </row>
    <row r="939" ht="15.75" customHeight="1">
      <c r="F939" s="82"/>
    </row>
    <row r="940" ht="15.75" customHeight="1">
      <c r="F940" s="82"/>
    </row>
    <row r="941" ht="15.75" customHeight="1">
      <c r="F941" s="82"/>
    </row>
    <row r="942" ht="15.75" customHeight="1">
      <c r="F942" s="82"/>
    </row>
    <row r="943" ht="15.75" customHeight="1">
      <c r="F943" s="82"/>
    </row>
    <row r="944" ht="15.75" customHeight="1">
      <c r="F944" s="82"/>
    </row>
    <row r="945" ht="15.75" customHeight="1">
      <c r="F945" s="82"/>
    </row>
    <row r="946" ht="15.75" customHeight="1">
      <c r="F946" s="82"/>
    </row>
    <row r="947" ht="15.75" customHeight="1">
      <c r="F947" s="82"/>
    </row>
    <row r="948" ht="15.75" customHeight="1">
      <c r="F948" s="82"/>
    </row>
    <row r="949" ht="15.75" customHeight="1">
      <c r="F949" s="82"/>
    </row>
    <row r="950" ht="15.75" customHeight="1">
      <c r="F950" s="82"/>
    </row>
    <row r="951" ht="15.75" customHeight="1">
      <c r="F951" s="82"/>
    </row>
    <row r="952" ht="15.75" customHeight="1">
      <c r="F952" s="82"/>
    </row>
    <row r="953" ht="15.75" customHeight="1">
      <c r="F953" s="82"/>
    </row>
    <row r="954" ht="15.75" customHeight="1">
      <c r="F954" s="82"/>
    </row>
    <row r="955" ht="15.75" customHeight="1">
      <c r="F955" s="82"/>
    </row>
    <row r="956" ht="15.75" customHeight="1">
      <c r="F956" s="82"/>
    </row>
    <row r="957" ht="15.75" customHeight="1">
      <c r="F957" s="82"/>
    </row>
    <row r="958" ht="15.75" customHeight="1">
      <c r="F958" s="82"/>
    </row>
    <row r="959" ht="15.75" customHeight="1">
      <c r="F959" s="82"/>
    </row>
    <row r="960" ht="15.75" customHeight="1">
      <c r="F960" s="82"/>
    </row>
    <row r="961" ht="15.75" customHeight="1">
      <c r="F961" s="82"/>
    </row>
    <row r="962" ht="15.75" customHeight="1">
      <c r="F962" s="82"/>
    </row>
    <row r="963" ht="15.75" customHeight="1">
      <c r="F963" s="82"/>
    </row>
    <row r="964" ht="15.75" customHeight="1">
      <c r="F964" s="82"/>
    </row>
    <row r="965" ht="15.75" customHeight="1">
      <c r="F965" s="82"/>
    </row>
    <row r="966" ht="15.75" customHeight="1">
      <c r="F966" s="82"/>
    </row>
    <row r="967" ht="15.75" customHeight="1">
      <c r="F967" s="82"/>
    </row>
    <row r="968" ht="15.75" customHeight="1">
      <c r="F968" s="82"/>
    </row>
    <row r="969" ht="15.75" customHeight="1">
      <c r="F969" s="82"/>
    </row>
    <row r="970" ht="15.75" customHeight="1">
      <c r="F970" s="82"/>
    </row>
    <row r="971" ht="15.75" customHeight="1">
      <c r="F971" s="82"/>
    </row>
    <row r="972" ht="15.75" customHeight="1">
      <c r="F972" s="82"/>
    </row>
    <row r="973" ht="15.75" customHeight="1">
      <c r="F973" s="82"/>
    </row>
    <row r="974" ht="15.75" customHeight="1">
      <c r="F974" s="82"/>
    </row>
    <row r="975" ht="15.75" customHeight="1">
      <c r="F975" s="82"/>
    </row>
    <row r="976" ht="15.75" customHeight="1">
      <c r="F976" s="82"/>
    </row>
    <row r="977" ht="15.75" customHeight="1">
      <c r="F977" s="82"/>
    </row>
    <row r="978" ht="15.75" customHeight="1">
      <c r="F978" s="82"/>
    </row>
    <row r="979" ht="15.75" customHeight="1">
      <c r="F979" s="82"/>
    </row>
    <row r="980" ht="15.75" customHeight="1">
      <c r="F980" s="82"/>
    </row>
    <row r="981" ht="15.75" customHeight="1">
      <c r="F981" s="82"/>
    </row>
    <row r="982" ht="15.75" customHeight="1">
      <c r="F982" s="82"/>
    </row>
    <row r="983" ht="15.75" customHeight="1">
      <c r="F983" s="82"/>
    </row>
    <row r="984" ht="15.75" customHeight="1">
      <c r="F984" s="82"/>
    </row>
    <row r="985" ht="15.75" customHeight="1">
      <c r="F985" s="82"/>
    </row>
    <row r="986" ht="15.75" customHeight="1">
      <c r="F986" s="82"/>
    </row>
    <row r="987" ht="15.75" customHeight="1">
      <c r="F987" s="82"/>
    </row>
    <row r="988" ht="15.75" customHeight="1">
      <c r="F988" s="82"/>
    </row>
    <row r="989" ht="15.75" customHeight="1">
      <c r="F989" s="82"/>
    </row>
    <row r="990" ht="15.75" customHeight="1">
      <c r="F990" s="82"/>
    </row>
    <row r="991" ht="15.75" customHeight="1">
      <c r="F991" s="82"/>
    </row>
    <row r="992" ht="15.75" customHeight="1">
      <c r="F992" s="82"/>
    </row>
    <row r="993" ht="15.75" customHeight="1">
      <c r="F993" s="82"/>
    </row>
    <row r="994" ht="15.75" customHeight="1">
      <c r="F994" s="82"/>
    </row>
    <row r="995" ht="15.75" customHeight="1">
      <c r="F995" s="82"/>
    </row>
    <row r="996" ht="15.75" customHeight="1">
      <c r="F996" s="82"/>
    </row>
    <row r="997" ht="15.75" customHeight="1">
      <c r="F997" s="82"/>
    </row>
    <row r="998" ht="15.75" customHeight="1">
      <c r="F998" s="82"/>
    </row>
    <row r="999" ht="15.75" customHeight="1">
      <c r="F999" s="82"/>
    </row>
    <row r="1000" ht="15.75" customHeight="1">
      <c r="F1000" s="82"/>
    </row>
    <row r="1001" ht="15.75" customHeight="1">
      <c r="F1001" s="82"/>
    </row>
    <row r="1002" ht="15.75" customHeight="1">
      <c r="F1002" s="82"/>
    </row>
    <row r="1003" ht="15.75" customHeight="1">
      <c r="F1003" s="82"/>
    </row>
    <row r="1004" ht="15.75" customHeight="1">
      <c r="F1004" s="82"/>
    </row>
    <row r="1005" ht="15.75" customHeight="1">
      <c r="F1005" s="82"/>
    </row>
    <row r="1006" ht="15.75" customHeight="1">
      <c r="F1006" s="82"/>
    </row>
    <row r="1007" ht="15.75" customHeight="1">
      <c r="F1007" s="82"/>
    </row>
    <row r="1008" ht="15.75" customHeight="1">
      <c r="F1008" s="82"/>
    </row>
    <row r="1009" ht="15.75" customHeight="1">
      <c r="F1009" s="82"/>
    </row>
    <row r="1010" ht="15.75" customHeight="1">
      <c r="F1010" s="82"/>
    </row>
    <row r="1011" ht="15.75" customHeight="1">
      <c r="F1011" s="82"/>
    </row>
    <row r="1012" ht="15.75" customHeight="1">
      <c r="F1012" s="82"/>
    </row>
    <row r="1013" ht="15.75" customHeight="1">
      <c r="F1013" s="82"/>
    </row>
    <row r="1014" ht="15.75" customHeight="1">
      <c r="F1014" s="82"/>
    </row>
    <row r="1015" ht="15.75" customHeight="1">
      <c r="F1015" s="82"/>
    </row>
    <row r="1016" ht="15.75" customHeight="1">
      <c r="F1016" s="82"/>
    </row>
    <row r="1017" ht="15.75" customHeight="1">
      <c r="F1017" s="82"/>
    </row>
    <row r="1018" ht="15.75" customHeight="1">
      <c r="F1018" s="82"/>
    </row>
    <row r="1019" ht="15.75" customHeight="1">
      <c r="F1019" s="82"/>
    </row>
    <row r="1020" ht="15.75" customHeight="1">
      <c r="F1020" s="82"/>
    </row>
    <row r="1021" ht="15.75" customHeight="1">
      <c r="F1021" s="82"/>
    </row>
    <row r="1022" ht="15.75" customHeight="1">
      <c r="F1022" s="82"/>
    </row>
    <row r="1023" ht="15.75" customHeight="1">
      <c r="F1023" s="82"/>
    </row>
    <row r="1024" ht="15.75" customHeight="1">
      <c r="F1024" s="82"/>
    </row>
    <row r="1025" ht="15.75" customHeight="1">
      <c r="F1025" s="82"/>
    </row>
    <row r="1026" ht="15.75" customHeight="1">
      <c r="F1026" s="82"/>
    </row>
    <row r="1027" ht="15.75" customHeight="1">
      <c r="F1027" s="82"/>
    </row>
    <row r="1028" ht="15.75" customHeight="1">
      <c r="F1028" s="82"/>
    </row>
    <row r="1029" ht="15.75" customHeight="1">
      <c r="F1029" s="82"/>
    </row>
    <row r="1030" ht="15.75" customHeight="1">
      <c r="F1030" s="82"/>
    </row>
    <row r="1031" ht="15.75" customHeight="1">
      <c r="F1031" s="82"/>
    </row>
    <row r="1032" ht="15.75" customHeight="1">
      <c r="F1032" s="82"/>
    </row>
    <row r="1033" ht="15.75" customHeight="1">
      <c r="F1033" s="82"/>
    </row>
    <row r="1034" ht="15.75" customHeight="1">
      <c r="F1034" s="82"/>
    </row>
    <row r="1035" ht="15.75" customHeight="1">
      <c r="F1035" s="82"/>
    </row>
    <row r="1036" ht="15.75" customHeight="1">
      <c r="F1036" s="82"/>
    </row>
    <row r="1037" ht="15.75" customHeight="1">
      <c r="F1037" s="82"/>
    </row>
    <row r="1038" ht="15.75" customHeight="1">
      <c r="F1038" s="82"/>
    </row>
    <row r="1039" ht="15.75" customHeight="1">
      <c r="F1039" s="82"/>
    </row>
  </sheetData>
  <mergeCells count="70">
    <mergeCell ref="AE15:AE16"/>
    <mergeCell ref="AF15:AF16"/>
    <mergeCell ref="X15:X16"/>
    <mergeCell ref="Y15:Y16"/>
    <mergeCell ref="Z15:Z16"/>
    <mergeCell ref="AA15:AA16"/>
    <mergeCell ref="AB15:AB16"/>
    <mergeCell ref="AC15:AC16"/>
    <mergeCell ref="AD15:AD16"/>
    <mergeCell ref="B42:B47"/>
    <mergeCell ref="C42:C47"/>
    <mergeCell ref="D42:D47"/>
    <mergeCell ref="E42:E47"/>
    <mergeCell ref="A22:A41"/>
    <mergeCell ref="B22:B41"/>
    <mergeCell ref="C22:C41"/>
    <mergeCell ref="D22:D41"/>
    <mergeCell ref="E23:E40"/>
    <mergeCell ref="F23:F41"/>
    <mergeCell ref="A42:A47"/>
    <mergeCell ref="F42:F47"/>
    <mergeCell ref="N2:T2"/>
    <mergeCell ref="V5:V9"/>
    <mergeCell ref="V10:V14"/>
    <mergeCell ref="W10:W14"/>
    <mergeCell ref="Y10:Y11"/>
    <mergeCell ref="A1:AF1"/>
    <mergeCell ref="AE2:AF2"/>
    <mergeCell ref="B4:AD4"/>
    <mergeCell ref="B5:B9"/>
    <mergeCell ref="C5:C9"/>
    <mergeCell ref="D5:D9"/>
    <mergeCell ref="W5:W9"/>
    <mergeCell ref="A5:A9"/>
    <mergeCell ref="A10:A14"/>
    <mergeCell ref="B10:B14"/>
    <mergeCell ref="C10:C14"/>
    <mergeCell ref="D10:D14"/>
    <mergeCell ref="E10:E11"/>
    <mergeCell ref="F10:F11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A15:A21"/>
    <mergeCell ref="B15:B21"/>
    <mergeCell ref="C15:C21"/>
    <mergeCell ref="D15:D21"/>
    <mergeCell ref="E15:E16"/>
    <mergeCell ref="F15:F16"/>
    <mergeCell ref="G15:G16"/>
    <mergeCell ref="AC42:AC47"/>
    <mergeCell ref="AD42:AD47"/>
    <mergeCell ref="V15:V21"/>
    <mergeCell ref="W15:W21"/>
    <mergeCell ref="V22:V41"/>
    <mergeCell ref="W22:W41"/>
    <mergeCell ref="AD22:AD41"/>
    <mergeCell ref="V42:V47"/>
    <mergeCell ref="W42:W47"/>
  </mergeCells>
  <printOptions/>
  <pageMargins bottom="0.75" footer="0.0" header="0.0" left="0.25" right="0.25" top="0.75"/>
  <pageSetup paperSize="9" scale="5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Lorena Pozzi</dc:creator>
</cp:coreProperties>
</file>